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firstSheet="1" activeTab="2"/>
  </bookViews>
  <sheets>
    <sheet name="Медосмотры" sheetId="1" r:id="rId1"/>
    <sheet name="Консультация врачей" sheetId="2" r:id="rId2"/>
    <sheet name="Физиопроцедуры" sheetId="3" r:id="rId3"/>
    <sheet name="СПА-процедуры" sheetId="4" r:id="rId4"/>
    <sheet name="Компьютерная томография" sheetId="5" r:id="rId5"/>
    <sheet name="Рентгенография" sheetId="6" r:id="rId6"/>
    <sheet name="УЗ,фунцион. и эндоскоп. диагн." sheetId="7" r:id="rId7"/>
    <sheet name="Лабораторная диагностика" sheetId="8" r:id="rId8"/>
    <sheet name="Акушерство и гинекология" sheetId="9" r:id="rId9"/>
  </sheets>
  <definedNames/>
  <calcPr fullCalcOnLoad="1"/>
</workbook>
</file>

<file path=xl/sharedStrings.xml><?xml version="1.0" encoding="utf-8"?>
<sst xmlns="http://schemas.openxmlformats.org/spreadsheetml/2006/main" count="1300" uniqueCount="807">
  <si>
    <t xml:space="preserve">Наименование услуг </t>
  </si>
  <si>
    <t>№ п/п</t>
  </si>
  <si>
    <t>Ед. изм.</t>
  </si>
  <si>
    <t>Тариф с мат-ми</t>
  </si>
  <si>
    <t>Ст-ть мат-ов</t>
  </si>
  <si>
    <t xml:space="preserve">Тариф </t>
  </si>
  <si>
    <t>Первичный прием врача-акушера-гинеколога</t>
  </si>
  <si>
    <t>Повторный прием врача-акушера-гинеколога</t>
  </si>
  <si>
    <t>Забор мазка на исследование</t>
  </si>
  <si>
    <t>Кольпоцитология</t>
  </si>
  <si>
    <t>Кольпоскопия простая</t>
  </si>
  <si>
    <t>Кольпоскопия расширенная с цитологией, биопсией шейки матки и соскобом из цервикального канала</t>
  </si>
  <si>
    <t>Кольпоскопия расширенная с цитологией и биопсией шейки матки</t>
  </si>
  <si>
    <t>Кольпоскопия расширенная с цитологией</t>
  </si>
  <si>
    <t>Кардиотограмма плода</t>
  </si>
  <si>
    <t>Лечебная процедура (1 ванночка)</t>
  </si>
  <si>
    <t>Лечебная процедура (введение лечебных тампонов)</t>
  </si>
  <si>
    <t>Лечебная процедура (орошение влагалища)</t>
  </si>
  <si>
    <t>Диатермоэлектрокоагуляция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</si>
  <si>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</si>
  <si>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</si>
  <si>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обезболиванием</t>
  </si>
  <si>
    <t>Аспирационная биопсия из полости матки</t>
  </si>
  <si>
    <t>Биопсия шейки матки (конхотомом)</t>
  </si>
  <si>
    <t xml:space="preserve">Медицинский аборт с обследованием и обезболиванием 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</si>
  <si>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</si>
  <si>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Организация круглосуточного ухода за больной в гинекологическом отделении при отсутствии медицинских показаний</t>
  </si>
  <si>
    <t>Организация круглосуточного ухода за беременной в отделении патологии беременности при отсутствии медицинских показаний</t>
  </si>
  <si>
    <t>Прием</t>
  </si>
  <si>
    <t>Манипуляция</t>
  </si>
  <si>
    <t>Исследование</t>
  </si>
  <si>
    <t>Процедура</t>
  </si>
  <si>
    <t>Операция</t>
  </si>
  <si>
    <t>Койко-день</t>
  </si>
  <si>
    <t xml:space="preserve"> -</t>
  </si>
  <si>
    <t>Прейскурант цен платных медицинскихуслуг, осуществляемых в Сморгонской ЦРБ</t>
  </si>
  <si>
    <t>по акушерству и гинекологии</t>
  </si>
  <si>
    <t>для иностранных граждан</t>
  </si>
  <si>
    <t>Итого с округл.</t>
  </si>
  <si>
    <t>Прейскурант цен на платные медицинские услуги, оказываемые в Сморгонской ЦРБ</t>
  </si>
  <si>
    <t>рентгеновским отделением</t>
  </si>
  <si>
    <t>Ст-ть мат-лов</t>
  </si>
  <si>
    <t>Рентгеновская компьютерная томография</t>
  </si>
  <si>
    <t>1.1.7.1.1.</t>
  </si>
  <si>
    <t>Рентгеновская компьютерная томография головного мозга без контрастного усиления</t>
  </si>
  <si>
    <t>исслед.</t>
  </si>
  <si>
    <t>1.1.7.2.1.</t>
  </si>
  <si>
    <t>Рентгеновская компьютерная томография головного мозга с контрастным усилением</t>
  </si>
  <si>
    <t>1.1.7.3.1.</t>
  </si>
  <si>
    <t>Рентгеновская компьютерная томография лицевого черепа без контрастного усиления</t>
  </si>
  <si>
    <t>1.1.7.4.1.</t>
  </si>
  <si>
    <t>Компьютерная томография лицевого черепа с контрастным усилением</t>
  </si>
  <si>
    <t>1.1.7.5.1</t>
  </si>
  <si>
    <t>Компьютерная томография шеи без контрастного усиления</t>
  </si>
  <si>
    <t>1.1.7.6.1.</t>
  </si>
  <si>
    <t>Компьютерная томография шеи с контрастным усилением</t>
  </si>
  <si>
    <t>1.1.7.7.1.</t>
  </si>
  <si>
    <t>Компьютерная томография органов грудной клетки (легких и средостения) без контрастного усиления</t>
  </si>
  <si>
    <t>1.1.7.8.1.</t>
  </si>
  <si>
    <t>Компьютерная томография органов грудной клетки (легких и средостения) с контрастным усилением</t>
  </si>
  <si>
    <t>1.1.7.9.1.</t>
  </si>
  <si>
    <t>Компьютерная томография органов брюшной полости без контрастного усиления</t>
  </si>
  <si>
    <t>1.1.7.10.1.</t>
  </si>
  <si>
    <t>Компьютерная томография органов брюшной полости с контрастным усилением</t>
  </si>
  <si>
    <t>1.1.7.11.1.</t>
  </si>
  <si>
    <t>Компьютерная томография малого таза без контрастного усиления</t>
  </si>
  <si>
    <t>1.1.7.12.1.</t>
  </si>
  <si>
    <t>Компьютерная томография малого таза с контрастным усилением</t>
  </si>
  <si>
    <t>1.1.7.13.1.</t>
  </si>
  <si>
    <t>Компьютерная томография позвоночного сегмента без контрастного усиления</t>
  </si>
  <si>
    <t>1.1.7.14.1.</t>
  </si>
  <si>
    <t>Компьютерная томография позвоночного сегмента с контрастным усмлением</t>
  </si>
  <si>
    <t>1.1.7.15.1.</t>
  </si>
  <si>
    <t>Рентгеновская компьютерная томография отдела позвоночника без контрастного усиления</t>
  </si>
  <si>
    <t>1.1.7.16.1.</t>
  </si>
  <si>
    <t>Рентгеновская компьютерная томография отдела позвоночника с контрастным усилением</t>
  </si>
  <si>
    <t>1.1.7.17.1.</t>
  </si>
  <si>
    <t>Рентгеновская компьютерная томография костей и суставов без контрастного усиления</t>
  </si>
  <si>
    <t>1.1.7.18.1.</t>
  </si>
  <si>
    <t>Рентгеновская компьютерная томография костей и суставов с контрастным усилением</t>
  </si>
  <si>
    <t>КТ-ангиография</t>
  </si>
  <si>
    <t>1.1.7.19.1.</t>
  </si>
  <si>
    <t>На рентгеновских компьютерных томографах со спиральной многосрезовой технологией сканирования</t>
  </si>
  <si>
    <t>Специальные методы обработки изображений</t>
  </si>
  <si>
    <t>1.1.7.20.1.</t>
  </si>
  <si>
    <t>MPR, MIR, MinIP, SSD, криволинейная реконструкция</t>
  </si>
  <si>
    <t>1.1.7.20.2.</t>
  </si>
  <si>
    <t>Объемная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</si>
  <si>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</si>
  <si>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</si>
  <si>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</si>
  <si>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</si>
  <si>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</si>
  <si>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</si>
  <si>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</si>
  <si>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органоспецические программы (остеоденситометрия, стоиматологические,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</si>
  <si>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</si>
  <si>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</si>
  <si>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Прейскурант цен на платные медицинские услуги, осуществляемых в Сморгонской ЦРБ</t>
  </si>
  <si>
    <t>Консультации врачей-специалистов</t>
  </si>
  <si>
    <t>№</t>
  </si>
  <si>
    <t>Ед.</t>
  </si>
  <si>
    <t>п/п</t>
  </si>
  <si>
    <t>изм.</t>
  </si>
  <si>
    <t>1</t>
  </si>
  <si>
    <t>1.1</t>
  </si>
  <si>
    <t>врач-специалист второй квалификационной категории</t>
  </si>
  <si>
    <t>1.1.1</t>
  </si>
  <si>
    <t>терапевтического профиля</t>
  </si>
  <si>
    <t>консульт.</t>
  </si>
  <si>
    <t>1.1.2</t>
  </si>
  <si>
    <t>хирургического профиля</t>
  </si>
  <si>
    <t>1.2</t>
  </si>
  <si>
    <t>врач-специалист первой квалификационной категории</t>
  </si>
  <si>
    <t>1.2.1</t>
  </si>
  <si>
    <t>1.2.2.</t>
  </si>
  <si>
    <t>1.3</t>
  </si>
  <si>
    <t>врач-специалист высшей квалификационной категории</t>
  </si>
  <si>
    <t>1.3.1</t>
  </si>
  <si>
    <t>1.3.2</t>
  </si>
  <si>
    <t>по лабораторной диагностике</t>
  </si>
  <si>
    <t>иностранным гражданам</t>
  </si>
  <si>
    <t>Наименование услуг</t>
  </si>
  <si>
    <t>Тариф (единичное)</t>
  </si>
  <si>
    <t>Тариф (каждое послед.)</t>
  </si>
  <si>
    <t>Ст-ть (единичное)</t>
  </si>
  <si>
    <t>Ст-ть (каждое послед.)</t>
  </si>
  <si>
    <t>Отдельные операции:</t>
  </si>
  <si>
    <t>пипетирование:</t>
  </si>
  <si>
    <t>стеклянными пипетками</t>
  </si>
  <si>
    <t>Пипет.</t>
  </si>
  <si>
    <t>полуавтоматическими дозаторами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</si>
  <si>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</si>
  <si>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Регистр.</t>
  </si>
  <si>
    <t>взятие крови из пальца:</t>
  </si>
  <si>
    <t>для гематологических (Исслед. одного показателя), биохимических или исследований протромбинового времени</t>
  </si>
  <si>
    <t>проба</t>
  </si>
  <si>
    <t>для всего спектра гематологических исследований в понятии "общий анализ крови", включая лейкоцитарную формулу</t>
  </si>
  <si>
    <t>1.4</t>
  </si>
  <si>
    <t>забор крови из вены</t>
  </si>
  <si>
    <t>1.5</t>
  </si>
  <si>
    <t>обработка венозной крови для получения плазмы или сыворотки</t>
  </si>
  <si>
    <t>1.6</t>
  </si>
  <si>
    <t>прием, предварительный учет проб плазмы или сыворотки крови или других готовых биоматериалов, учет выдачи результатов в централизованных лабораториях</t>
  </si>
  <si>
    <t>Общеклинические исследования мочи</t>
  </si>
  <si>
    <t>2.1.1.</t>
  </si>
  <si>
    <t>Определение количества, цветапрозрачности, наличия осадка, относительной плотности, рН</t>
  </si>
  <si>
    <t>2.1.2</t>
  </si>
  <si>
    <t>обнаружение глюкозы экспресс-тестом</t>
  </si>
  <si>
    <t>2.1.3</t>
  </si>
  <si>
    <t>обнаружение белка:</t>
  </si>
  <si>
    <t>2.1.3.1</t>
  </si>
  <si>
    <t>экспресс-тестом</t>
  </si>
  <si>
    <t>2.1.3.2.</t>
  </si>
  <si>
    <t>обнаружение белка с сульфосалициловой кислотой</t>
  </si>
  <si>
    <t>2.1.4</t>
  </si>
  <si>
    <t>определение белка:</t>
  </si>
  <si>
    <t>2.1.4.1.</t>
  </si>
  <si>
    <t xml:space="preserve">определение белка с сульфосалициловой кислотой </t>
  </si>
  <si>
    <t>2.1.5</t>
  </si>
  <si>
    <t>обнаружение белка Бенс-Джонса по реакции коагуляции с уксусной кислотой</t>
  </si>
  <si>
    <t>2.1.6</t>
  </si>
  <si>
    <t>обнаружение кетоновых тел экспресс-тестом</t>
  </si>
  <si>
    <t>2.1.7</t>
  </si>
  <si>
    <t>обнаружение билирубина экспресс-тестом</t>
  </si>
  <si>
    <t>2.1.8</t>
  </si>
  <si>
    <t>обнаружение уробилиновых тел экспресс-тестом</t>
  </si>
  <si>
    <t>2.1.9</t>
  </si>
  <si>
    <t>Исслед. комплекса параметров общего анализа мочи посредством полуавтоматических анализаторов на основе методов сухой химии</t>
  </si>
  <si>
    <t>2.1.10</t>
  </si>
  <si>
    <t>микроскопическое исследование осадка:</t>
  </si>
  <si>
    <t>2.1.10.1.</t>
  </si>
  <si>
    <t>в норме</t>
  </si>
  <si>
    <t>2.1.10.2.</t>
  </si>
  <si>
    <t>при патологии (белок в моче)</t>
  </si>
  <si>
    <t>2.1.11.</t>
  </si>
  <si>
    <t>подсчет количества форменных элементов методом Нечипоренко</t>
  </si>
  <si>
    <t>2.1.12</t>
  </si>
  <si>
    <t>определение концентрационной способности почек по Зимницкому</t>
  </si>
  <si>
    <t>2.2</t>
  </si>
  <si>
    <t>Исслед. спинномозговой жидкости:</t>
  </si>
  <si>
    <t>2.2.1</t>
  </si>
  <si>
    <t>определение цвета, прозрачности, относительной плотности, фибриозной пленки</t>
  </si>
  <si>
    <t>2.2.3</t>
  </si>
  <si>
    <t>2.2.3.1</t>
  </si>
  <si>
    <t>определение белка с сульфосалициловой кислотой</t>
  </si>
  <si>
    <t>2.2.4</t>
  </si>
  <si>
    <t>определение количества клеточных элементов (цитоз) и их дифференцированный подсчет в нативном препарате</t>
  </si>
  <si>
    <t>2.2.5</t>
  </si>
  <si>
    <t>микроскопическое Исслед. в окрашенном препарате</t>
  </si>
  <si>
    <t>2.3</t>
  </si>
  <si>
    <t>Исслед. экссудатов и транссудатов:</t>
  </si>
  <si>
    <t>2.3.1</t>
  </si>
  <si>
    <t>определение количества, характера, цвета, прозрачности, относительной плотности</t>
  </si>
  <si>
    <t>Исслед.</t>
  </si>
  <si>
    <t>2.3.2</t>
  </si>
  <si>
    <t>обнаружение белка по реакции Ривальти</t>
  </si>
  <si>
    <t>2.3.3</t>
  </si>
  <si>
    <t>микроскопическое Исслед.</t>
  </si>
  <si>
    <t>2.4</t>
  </si>
  <si>
    <t>Исслед. мокроты:</t>
  </si>
  <si>
    <t>2.4.1</t>
  </si>
  <si>
    <t>определение количества, цвета, характера, консистенции, запаха</t>
  </si>
  <si>
    <t>2.4.2</t>
  </si>
  <si>
    <t>микроскопическое Исслед.:</t>
  </si>
  <si>
    <t>2.4.2.1</t>
  </si>
  <si>
    <t>в нативном препарате</t>
  </si>
  <si>
    <t>Исслед</t>
  </si>
  <si>
    <t>2.4.2.2</t>
  </si>
  <si>
    <t>в окрашенном препарате</t>
  </si>
  <si>
    <t>2.4.3</t>
  </si>
  <si>
    <t>обнаружение микобактерий туберкулеза:</t>
  </si>
  <si>
    <t>2.4.3.1</t>
  </si>
  <si>
    <t>в окрашенных препаратах</t>
  </si>
  <si>
    <t>2.4.3.2</t>
  </si>
  <si>
    <t>микроскопия на кислотоустойчивые микробактерии в окрашенных по Цилю-Нильсену препаратах количественным методом в 100 полях зрения</t>
  </si>
  <si>
    <t>-</t>
  </si>
  <si>
    <t>2.8.</t>
  </si>
  <si>
    <t>Общеклинические исследования кала</t>
  </si>
  <si>
    <t>2.8.1.</t>
  </si>
  <si>
    <t>определение цвета, консистенции, запаха, примесей, слизи, рН</t>
  </si>
  <si>
    <t>2.8.3.</t>
  </si>
  <si>
    <t>микроскопическое исследование (в 3-х препаратах)</t>
  </si>
  <si>
    <t>2.8.4.</t>
  </si>
  <si>
    <t>обнаружение простейших</t>
  </si>
  <si>
    <t>2.8.5.</t>
  </si>
  <si>
    <t>обнаружение яиц гельментов методом Като (1 препарат)</t>
  </si>
  <si>
    <t>2.9</t>
  </si>
  <si>
    <t>Исслед. кала на энтеробиоз:</t>
  </si>
  <si>
    <t>2.9.1.</t>
  </si>
  <si>
    <t>Исследование кала на энтеробиоз: исследование соскоба на энтеробиоз (в 3-х препаратах)</t>
  </si>
  <si>
    <t>2.10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</si>
  <si>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</si>
  <si>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2.10.1.</t>
  </si>
  <si>
    <t>обнаружение трихомонад и гонококков в окрашенных метиленовым синим препаратах отделяемого мочеполовых органов</t>
  </si>
  <si>
    <t>Гематологические исследования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</si>
  <si>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</si>
  <si>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</si>
  <si>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</si>
  <si>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</si>
  <si>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3.3.</t>
  </si>
  <si>
    <t>определение гематокрита</t>
  </si>
  <si>
    <t>3.4.</t>
  </si>
  <si>
    <t>подсчет ретикулоцитов</t>
  </si>
  <si>
    <t>3.5.</t>
  </si>
  <si>
    <t>подсчет эритроцитов с базофильной зернистостью</t>
  </si>
  <si>
    <t>3.6</t>
  </si>
  <si>
    <t>подсчет тромбоцитов:</t>
  </si>
  <si>
    <t>3.6.1</t>
  </si>
  <si>
    <t>в окрашенных мазках по Фонио</t>
  </si>
  <si>
    <t>3.7.</t>
  </si>
  <si>
    <t>определение скорости оседания эритроцитов</t>
  </si>
  <si>
    <t>3.8</t>
  </si>
  <si>
    <t>подсчет лейкоцитов в счетной камере:</t>
  </si>
  <si>
    <t>3.8.1</t>
  </si>
  <si>
    <t>для негематологических заболеваний</t>
  </si>
  <si>
    <t>3.8.2</t>
  </si>
  <si>
    <t>для гематологических заболеваний</t>
  </si>
  <si>
    <t>3.9</t>
  </si>
  <si>
    <t>подсчет лейкоцитарной формулы с описанием морфологии форменных элементов крови:</t>
  </si>
  <si>
    <t>3.9.1</t>
  </si>
  <si>
    <t>3.9.2</t>
  </si>
  <si>
    <t>3.14</t>
  </si>
  <si>
    <t>Исслед. крови на малярийных паразитов:</t>
  </si>
  <si>
    <t>3.14.1</t>
  </si>
  <si>
    <t>с приготовлением толстой капли</t>
  </si>
  <si>
    <t>3.14.2</t>
  </si>
  <si>
    <t>в окрашенном мазке</t>
  </si>
  <si>
    <t>3.26</t>
  </si>
  <si>
    <t>исследования с использованием гематологических анализаторов:</t>
  </si>
  <si>
    <t>3.26.3</t>
  </si>
  <si>
    <t>автоматических, с дифференцировкой лейкоцитарной формулы</t>
  </si>
  <si>
    <t>5</t>
  </si>
  <si>
    <t>Биохимические исследования:</t>
  </si>
  <si>
    <t>5.2</t>
  </si>
  <si>
    <t>исследования с использованием фотоэлектроколориметров и одноканальных биохимических автоматических фотометров:</t>
  </si>
  <si>
    <t>5.2.1</t>
  </si>
  <si>
    <t>определение общего белка сыворотки крови</t>
  </si>
  <si>
    <t>5.2.2</t>
  </si>
  <si>
    <t>определение альбумина сыворотки крови</t>
  </si>
  <si>
    <t>5.2.4</t>
  </si>
  <si>
    <t>определение мочевины сыворотки крови:</t>
  </si>
  <si>
    <t>5.2.4.1</t>
  </si>
  <si>
    <t>конечно-точечным ферментативным методом</t>
  </si>
  <si>
    <t>5.2.5</t>
  </si>
  <si>
    <t>определение креатинина сыворотки крови по реакции Яффе:</t>
  </si>
  <si>
    <t>5.2.5.2</t>
  </si>
  <si>
    <t>кинетическим методом</t>
  </si>
  <si>
    <t>5.2.6</t>
  </si>
  <si>
    <t>определение глюкозы в сыворотке крови ферментативным методом</t>
  </si>
  <si>
    <t>5.2.9</t>
  </si>
  <si>
    <t>определение холестерина альфа-липопротеинов после осаждения пре-бета- и бета-липопротеинов с расчетом коэффициента атерогенности</t>
  </si>
  <si>
    <t>5.2.10</t>
  </si>
  <si>
    <t>определение общего холестерина сыворотки крови ферментативным методом</t>
  </si>
  <si>
    <t>5.2.11</t>
  </si>
  <si>
    <t>определение триацилглицеринов в сыворотке крови ферментативным методом</t>
  </si>
  <si>
    <t>5.2.12</t>
  </si>
  <si>
    <t>определение билирубина и его фракций в сыворотке крови методом Йендрашека- Клеггорн-Грофа</t>
  </si>
  <si>
    <t>5.2.16</t>
  </si>
  <si>
    <t>определение железа в сыворотке крови феррозиновым методом</t>
  </si>
  <si>
    <t>5.2.18</t>
  </si>
  <si>
    <t>определение неорганического фосфора в сыворотке крови:</t>
  </si>
  <si>
    <t>5.2.18.1</t>
  </si>
  <si>
    <t>с фосфорно-молибденовой кислотой (многошаговая реакция)</t>
  </si>
  <si>
    <t>5.2.19</t>
  </si>
  <si>
    <t>определение общего кальция в сыворотке крови:</t>
  </si>
  <si>
    <t>5.2.19.1</t>
  </si>
  <si>
    <t>с орто-крезол-фталеиновым комплексом</t>
  </si>
  <si>
    <t>5.2.20</t>
  </si>
  <si>
    <t>определение активности альфа-амилазы в сыворотке крови:</t>
  </si>
  <si>
    <t>5.2.20.2</t>
  </si>
  <si>
    <t>5.2.21</t>
  </si>
  <si>
    <t>определение активности аспартатаминотрансферазы в сыворотке крови:</t>
  </si>
  <si>
    <t>5.2.21.2</t>
  </si>
  <si>
    <t>5.2.22</t>
  </si>
  <si>
    <t>определение активности аланинаминотрансферазы в сыворотке крови:</t>
  </si>
  <si>
    <t>5.2.22.2</t>
  </si>
  <si>
    <t>5.2.23</t>
  </si>
  <si>
    <t>определение активности лактатдегидрогеназы в сыворотке крови кинетическим методом</t>
  </si>
  <si>
    <t>5.2.25</t>
  </si>
  <si>
    <t>определение активности щелочной фосфатазы в сыворотке крови кинетическим методом</t>
  </si>
  <si>
    <t>5.2.26</t>
  </si>
  <si>
    <t>определение активности креатинфосфокиназы кинетическим методом</t>
  </si>
  <si>
    <t>5.2.27</t>
  </si>
  <si>
    <t>определение активности гамма- глутамилтранспептидазы кинетическим методом</t>
  </si>
  <si>
    <t>5.5</t>
  </si>
  <si>
    <t>исследования с использованием ионоселективных методов:</t>
  </si>
  <si>
    <t>5.5.2</t>
  </si>
  <si>
    <t>определение калия, натрия и хлора посредством автоматических анализаторов</t>
  </si>
  <si>
    <t>5.9</t>
  </si>
  <si>
    <t>определение гормонов:</t>
  </si>
  <si>
    <t>5.9.1</t>
  </si>
  <si>
    <t>определение гормонов иммуноферментным методом:</t>
  </si>
  <si>
    <t>5.9.1.1</t>
  </si>
  <si>
    <t>методом иммуноферментного анализа с автоматизированным расчетом (Тироид ИФА-свободный-Т4)</t>
  </si>
  <si>
    <t>методом иммуноферментного анализа с автоматизированным расчетом (Тироид ИФА-ТТГ)</t>
  </si>
  <si>
    <t>методом иммуноферментного анализа с автоматизированным расчетом (Онко ИФА-общий ПСА)</t>
  </si>
  <si>
    <t>5.10</t>
  </si>
  <si>
    <t>определение кардиомаркеров:</t>
  </si>
  <si>
    <t>5.10.1</t>
  </si>
  <si>
    <t>методом сухой химии:</t>
  </si>
  <si>
    <t>5.10.1.1</t>
  </si>
  <si>
    <t>качественное определение тропонина</t>
  </si>
  <si>
    <t>5.11.</t>
  </si>
  <si>
    <t>определение канцеромаркеров методом иммуноферментного анализа</t>
  </si>
  <si>
    <t>5.11.1.</t>
  </si>
  <si>
    <t>полуавтоматизированный расчет</t>
  </si>
  <si>
    <t>5.13</t>
  </si>
  <si>
    <t>проведение исследований с помощью многоканальных биохимических автоанализаторов:</t>
  </si>
  <si>
    <t>5.13.2</t>
  </si>
  <si>
    <t>средней производительности (характеристика прогонной мощности - от 100 до 300 исследований в час):</t>
  </si>
  <si>
    <t>5.13.2.1</t>
  </si>
  <si>
    <t>неавтоматизированная регистрация результатов исследований</t>
  </si>
  <si>
    <t>5.14</t>
  </si>
  <si>
    <t>определение концентрации магния в сыворотке и плазме крови фотометрическим методом</t>
  </si>
  <si>
    <t>6</t>
  </si>
  <si>
    <t>Исследования состояния гемостаза:</t>
  </si>
  <si>
    <t>6.2</t>
  </si>
  <si>
    <t>определение протромбинового (тромбопластинового) времени:</t>
  </si>
  <si>
    <t>6.2.1.</t>
  </si>
  <si>
    <t>определение протромбинового (тромбопластинового) времени с тромбопластин-кальциевой смесью</t>
  </si>
  <si>
    <t>6.4.</t>
  </si>
  <si>
    <t>определение активированного частичного тромбопластинового времени с эритрофосфатидкаолиновой смесью</t>
  </si>
  <si>
    <t>6.6.2.</t>
  </si>
  <si>
    <t>определение содержания фибриногена в плазме крови весовым методом</t>
  </si>
  <si>
    <t>6.6.3</t>
  </si>
  <si>
    <t>на полуавтоматическом коагулометре</t>
  </si>
  <si>
    <t>6.10</t>
  </si>
  <si>
    <t>определение тромбинового времени со стандартным количеством тромбина</t>
  </si>
  <si>
    <t>Иммунологические исследования</t>
  </si>
  <si>
    <t>7.1</t>
  </si>
  <si>
    <t>определение группы крови по системе А В 0 с использованием стандартных сывороток или перекрестным способом:</t>
  </si>
  <si>
    <t>7.1.2.</t>
  </si>
  <si>
    <t>определение группы крови по системе АВ О с использованием стандартных сыворотокили перекрестным способом в венозной крови</t>
  </si>
  <si>
    <t>7.3</t>
  </si>
  <si>
    <t>определение резус-фактора методом конглютинации с применением желатина или экспресс-методом:</t>
  </si>
  <si>
    <t>7.3.2</t>
  </si>
  <si>
    <t>в венозной крови</t>
  </si>
  <si>
    <t>7.4.</t>
  </si>
  <si>
    <t>определение неполных резус-антител методом конглютинации с применением желатина</t>
  </si>
  <si>
    <t>7.5</t>
  </si>
  <si>
    <t>определение титра неполных резус-антител методом конглютинации с применением желатина</t>
  </si>
  <si>
    <t>7.17</t>
  </si>
  <si>
    <t>определение активности анти-0-стрептолизина в сыворотке крови:</t>
  </si>
  <si>
    <t>7.17.2</t>
  </si>
  <si>
    <t>латекс-тестом</t>
  </si>
  <si>
    <t>8</t>
  </si>
  <si>
    <t>Бактериологические исследования:</t>
  </si>
  <si>
    <t>8.7</t>
  </si>
  <si>
    <t>Исслед. отделяемого половых органов на гонококки без забора материала в лаборатории:</t>
  </si>
  <si>
    <t>8.7.1</t>
  </si>
  <si>
    <t>микроскопия препаратов нативного материала:</t>
  </si>
  <si>
    <t>8.7.1.1</t>
  </si>
  <si>
    <t>окрашенных по Граму</t>
  </si>
  <si>
    <t>8.7.1.2</t>
  </si>
  <si>
    <t>окрашенных метиленовым синим</t>
  </si>
  <si>
    <t>8.7.2</t>
  </si>
  <si>
    <t>культуральное Исслед.:</t>
  </si>
  <si>
    <t>8.7.2.1</t>
  </si>
  <si>
    <t>при отсутствии микроорганизмов</t>
  </si>
  <si>
    <t>8.16</t>
  </si>
  <si>
    <t>биохимическая идентификация микроорганизма до вида:</t>
  </si>
  <si>
    <t>8.16.2</t>
  </si>
  <si>
    <t>идентификация урогенитальных микоплазм, определение обсемененности образца и чувствительности к антибиотикам с применением тест системы Mycoplasma IST без забора материала в лаборатории</t>
  </si>
  <si>
    <t>8.17</t>
  </si>
  <si>
    <t>отдельные виды исследований и работ:</t>
  </si>
  <si>
    <t>8.17.4</t>
  </si>
  <si>
    <t>реакция пассивной гемагглютинации с одним диагностикумом (РПГА):</t>
  </si>
  <si>
    <t>8.17.4.2</t>
  </si>
  <si>
    <t>количественный метод</t>
  </si>
  <si>
    <t>8.17.8</t>
  </si>
  <si>
    <t>определение вирусных и бактериальных антигенов:</t>
  </si>
  <si>
    <t>8.17.8.3</t>
  </si>
  <si>
    <t>методом иммуноферментного анализа с автоматизированным расчетом:</t>
  </si>
  <si>
    <t>8.17.8.3.2</t>
  </si>
  <si>
    <t>одно исслед. в серии</t>
  </si>
  <si>
    <t>8.17.9.4</t>
  </si>
  <si>
    <t>определение иммуноглобулинов одного класса к хламидия трахоматис с ручным расчетом коэффициента позитивности и титра антител</t>
  </si>
  <si>
    <t>8.17.11</t>
  </si>
  <si>
    <t>микрореакция преципитации с кардиолипиновым антигеном:</t>
  </si>
  <si>
    <t>8.17.11.3</t>
  </si>
  <si>
    <t>с инактивированной сывороткой крови - количественный метод</t>
  </si>
  <si>
    <t>8.17.11.4</t>
  </si>
  <si>
    <t>с плазмой крови при непосредственном взятии крови из пальца и централизованной доставке контрольных сывороток и антигена</t>
  </si>
  <si>
    <t>8.17.16</t>
  </si>
  <si>
    <t>Исслед. кожи и слизистых, ногтей, волос на дерматофиты и дрожжеподобные грибы с забором материала в лаборатории:</t>
  </si>
  <si>
    <t>8.17.16.1</t>
  </si>
  <si>
    <t>микроскопия препаратов нативного материала</t>
  </si>
  <si>
    <t>8.17.16.3</t>
  </si>
  <si>
    <t>обнаружение чесоточного клеща в исследуемом материале с забором материала в лаборатории</t>
  </si>
  <si>
    <t xml:space="preserve">Прейскурант цен на медосмотры, оказываемые в Сморгонской ЦРБ </t>
  </si>
  <si>
    <t>Медосмотр для выезда за границу для женщины до 30 лет</t>
  </si>
  <si>
    <t>Медосмотр для выезда за границу для женщины от 30 до 40 лет</t>
  </si>
  <si>
    <t>Медосмотр для выезда за границу для женщины после 40 лет</t>
  </si>
  <si>
    <t>Медосмотр для выезда за границу для мужчины до 30 лет</t>
  </si>
  <si>
    <t>Медосмотр для выезда за границу для мужчины от 30 до 40  лет</t>
  </si>
  <si>
    <t>Медосмотр для выезда за границу для мужчины после 40 лет</t>
  </si>
  <si>
    <t>Медосмотр на право пользования оружием женщине до 30 лет</t>
  </si>
  <si>
    <t>Медосмотр на право пользования оружием женщине от 30 до 40 лет</t>
  </si>
  <si>
    <t>Медосмотр на право пользования оружием женщине после 40 лет</t>
  </si>
  <si>
    <t>Медосмотр на право пользования оружием мужчине до 30 лет</t>
  </si>
  <si>
    <t>Медосмотр на право пользования оружием мужчине от 30 до 40 лет</t>
  </si>
  <si>
    <t>Медосмотр на право пользования оружием мужчине после 40 лет</t>
  </si>
  <si>
    <t>Медосмотр при устройстве на работу без вредных факторов женщине до 30 лет</t>
  </si>
  <si>
    <t>Медосмотр при устройстве на работу без вредных факторов женщине от 30 до 40 лет</t>
  </si>
  <si>
    <t>Медосмотр при устройстве на работу без вредных факторов женщине после 40 лет</t>
  </si>
  <si>
    <t>Медосмотр при устройстве на работу без вредных факторов мужчине до 30 лет</t>
  </si>
  <si>
    <t>Медосмотр при устройстве на работу без вредных факторов мужчине от 30 до 40 лет</t>
  </si>
  <si>
    <t>Медосмотр при устройстве на работу без вредных факторов мужчине после 40 лет</t>
  </si>
  <si>
    <t>Если на работе имеются вредные факторы, то в  медосмотр дополнительно должны быть включены осмотры врачей и исследования в соответствие с вредностью (постановление Министерства здравоохранения Республики Беларусь Республики Беларусь от 28 апреля 2010 г. №47).</t>
  </si>
  <si>
    <t>Медосмотр на посещение бассейна</t>
  </si>
  <si>
    <t>Медосмотр при заселении в общежитие</t>
  </si>
  <si>
    <t>Освидетельствование водительского состава на право управления автотранспортом женщине</t>
  </si>
  <si>
    <t>Освидетельствование водительского состава на право управления автотранспортом мужчине</t>
  </si>
  <si>
    <t>Медицинское освидетельствование иностранного гражданина (для мужчины)</t>
  </si>
  <si>
    <t>Медицинское освидетельствование иностранного гражданина (для женщины)</t>
  </si>
  <si>
    <t>Прейскурант цен на платные медицинские услуги , оказываемые в Сморгонской ЦРБ по рентгенологическим исследованиям</t>
  </si>
  <si>
    <t>1.1.</t>
  </si>
  <si>
    <t>Рентгенологические исследования:</t>
  </si>
  <si>
    <t>1.1.1.1.</t>
  </si>
  <si>
    <t>Рентгеноскопия органов грудной полости</t>
  </si>
  <si>
    <t>иссл.</t>
  </si>
  <si>
    <t>1.1.1.2.1.</t>
  </si>
  <si>
    <t>Рентгенография (обзорная) грудной полости в одной проекции</t>
  </si>
  <si>
    <t>1.1.1.2.2</t>
  </si>
  <si>
    <t>Рентгенография (обзорная) грудной полости в двух проекциях</t>
  </si>
  <si>
    <t>1.1.1.4.</t>
  </si>
  <si>
    <t>Рентгенография сердца с контратированным пищеводом</t>
  </si>
  <si>
    <t>1.1.1.5.</t>
  </si>
  <si>
    <t>Рентгенография гортани (обзорная)</t>
  </si>
  <si>
    <t>1.1.1.6.</t>
  </si>
  <si>
    <t>Рентгенография гортани с контрастированием</t>
  </si>
  <si>
    <t>1.1.2.1.</t>
  </si>
  <si>
    <t>Рентгенографические исследования органов брюшной полости (органов пищеварения): фарингография контрастная</t>
  </si>
  <si>
    <t>1.1.2.2.</t>
  </si>
  <si>
    <t>Рентгеноскопия (обзорная) брюшной полости</t>
  </si>
  <si>
    <t>1.1.2.3.</t>
  </si>
  <si>
    <t>Рентгенография (обзорная) брюшной полости</t>
  </si>
  <si>
    <t>1.1.2.4.</t>
  </si>
  <si>
    <t>Самостоятельная рентгеноскопия и рентгенография пищевода</t>
  </si>
  <si>
    <t>1.1.2.5.</t>
  </si>
  <si>
    <t>Рентгеноскопия и рентгенография желудка по традиционной методике</t>
  </si>
  <si>
    <t>1.1.2.6.</t>
  </si>
  <si>
    <t>Первичное двойное контрастирование желудка</t>
  </si>
  <si>
    <t>1.1.3.1.1</t>
  </si>
  <si>
    <t>Рентгенография отдела позвоночника в одной проекции</t>
  </si>
  <si>
    <t>1.1.3.1.2</t>
  </si>
  <si>
    <t>Рентгенография отдела позвоночника в двух проекциях</t>
  </si>
  <si>
    <t>1.1.3.2.1</t>
  </si>
  <si>
    <t>Рентгенография периферических отделов скелета в одной прекции</t>
  </si>
  <si>
    <t>1.1.3.2.2</t>
  </si>
  <si>
    <t>Рентгенография периферических отделов скелета в двух проекциях</t>
  </si>
  <si>
    <t>1.1.3.3.1</t>
  </si>
  <si>
    <t>Рентгенография черепа в одной проекции</t>
  </si>
  <si>
    <t>1.1.3.3.2</t>
  </si>
  <si>
    <t>Рентгенография черепа в двух проекциях</t>
  </si>
  <si>
    <t>1.1.3.4.</t>
  </si>
  <si>
    <t>Рентгенография придаточных пазух носа</t>
  </si>
  <si>
    <t>1.1.3.5.</t>
  </si>
  <si>
    <t>Рентгенография височно-челюстного сустава</t>
  </si>
  <si>
    <t>1.1.3.6.</t>
  </si>
  <si>
    <t>Рентгенография нижней челюсти (в одной проекции)</t>
  </si>
  <si>
    <t>1.1.3.7.</t>
  </si>
  <si>
    <t>Рентгенография костей носа</t>
  </si>
  <si>
    <t>1.1.3.8.</t>
  </si>
  <si>
    <t>Рентгенография зубов</t>
  </si>
  <si>
    <t>1.1.3.10.</t>
  </si>
  <si>
    <t>Рентгенография височной кости</t>
  </si>
  <si>
    <t>1.1.3.11.</t>
  </si>
  <si>
    <t>Рентгенография ключицы</t>
  </si>
  <si>
    <t>1.1.3.12</t>
  </si>
  <si>
    <t>Рентгенография лопатки в двух проекциях</t>
  </si>
  <si>
    <t>1.1.3.13.</t>
  </si>
  <si>
    <t>Рентгенография ребер</t>
  </si>
  <si>
    <t>1.1.3.14</t>
  </si>
  <si>
    <t>Рентгенография грудины</t>
  </si>
  <si>
    <t>1.1.3.15</t>
  </si>
  <si>
    <t>Рентгенография грудного отдела позвоночника с компресионным поясом во время дыхательных движений</t>
  </si>
  <si>
    <t>1.1.3.16.</t>
  </si>
  <si>
    <t>Функциональное исследование позвоночника</t>
  </si>
  <si>
    <t>1.1.3.17.</t>
  </si>
  <si>
    <t>Рентгенография костей таза</t>
  </si>
  <si>
    <t>1.1.3.18</t>
  </si>
  <si>
    <t>Рентгенография мягких тканей</t>
  </si>
  <si>
    <t>отделением диагностики</t>
  </si>
  <si>
    <t>Тариф с мат-лами</t>
  </si>
  <si>
    <t>Исследования на черно-белых ультразвуковых аппаратах</t>
  </si>
  <si>
    <t>Ультразвуковое исследование органов брюшной полости:</t>
  </si>
  <si>
    <t>3.1.1.3.</t>
  </si>
  <si>
    <t>Печень, желчный пузырь без определения функции</t>
  </si>
  <si>
    <t>3.1.2.3.</t>
  </si>
  <si>
    <t>Печень, желчный пузырь с определением функции</t>
  </si>
  <si>
    <t>3.1.3.3.</t>
  </si>
  <si>
    <t>Поджелудочная железа</t>
  </si>
  <si>
    <t>3.1.5.3.</t>
  </si>
  <si>
    <t>Селезенка</t>
  </si>
  <si>
    <t>3.1.6.3.</t>
  </si>
  <si>
    <t xml:space="preserve">Кишечник без заполнения жидкостью </t>
  </si>
  <si>
    <t>3.1.7.3.</t>
  </si>
  <si>
    <t>Желудок с заполнением жидкостью</t>
  </si>
  <si>
    <t>Ультразвуковое исследование органов мочеполовой системы:</t>
  </si>
  <si>
    <t>3.2.1.3.</t>
  </si>
  <si>
    <t>Почки и надпочечники</t>
  </si>
  <si>
    <t>3.2.2.3.</t>
  </si>
  <si>
    <t>Мочевой пузырь</t>
  </si>
  <si>
    <t>3.2.3.3.</t>
  </si>
  <si>
    <t>Мочевой пузырь с определением остаточной мочи</t>
  </si>
  <si>
    <t>3.2.4.3.</t>
  </si>
  <si>
    <t>Почки, надпочечники и мочевой пузырь</t>
  </si>
  <si>
    <t>3.2.5.3.</t>
  </si>
  <si>
    <t>Почки, надпочечники и мочевой пузырь с определением остаточной мочи</t>
  </si>
  <si>
    <t>3.2.6.3.</t>
  </si>
  <si>
    <t>Предстательная железа с мочевым пузырем и определением остаточной мочи (трансабдоминально)</t>
  </si>
  <si>
    <t>3.2.8.3.</t>
  </si>
  <si>
    <t>Мошонка</t>
  </si>
  <si>
    <t>3.2.9.3.</t>
  </si>
  <si>
    <t xml:space="preserve">Половой член </t>
  </si>
  <si>
    <t>3.2.10.3.</t>
  </si>
  <si>
    <t>Матка и придатки с мочевым пузырем (трансабдоминально)</t>
  </si>
  <si>
    <t>3.2.11.3.</t>
  </si>
  <si>
    <t>Матка и придатки (трансвагинально)</t>
  </si>
  <si>
    <t>3.2.12.3.</t>
  </si>
  <si>
    <t>Плод в 1 триместре до 11 недель беременности</t>
  </si>
  <si>
    <t>3.2.13.3.</t>
  </si>
  <si>
    <t>Плод в 1 триместре с 11 до 14 недель беременности</t>
  </si>
  <si>
    <t>3.2.14.3.</t>
  </si>
  <si>
    <t>Плод в 2 и 3 триместрах беременности</t>
  </si>
  <si>
    <t>3.2.15.3.</t>
  </si>
  <si>
    <t>Плод в 1 триместре с 11 до 14 недель беременности или в 2 или 3 триместрах беременности при наличии пороков плода</t>
  </si>
  <si>
    <t>3.2.16.3.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</si>
  <si>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</si>
  <si>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3.2.17.3.</t>
  </si>
  <si>
    <t>Предстательная железа (трансабдоминально)</t>
  </si>
  <si>
    <t>3.2.18.3.</t>
  </si>
  <si>
    <t xml:space="preserve">Почки и надпочечники, предстательная железа с мочевым пузырем и определением остаточной мочи (трансабдоминально) </t>
  </si>
  <si>
    <t>Ультразвуковое исследование других органов:</t>
  </si>
  <si>
    <t>3.3.1.3.</t>
  </si>
  <si>
    <t>Щитовидная железа с лимфатическими поверхностными узлами</t>
  </si>
  <si>
    <t>3.3.2.3.</t>
  </si>
  <si>
    <t>Молочные железы с лимфатическими поверхностными узлами</t>
  </si>
  <si>
    <t>3.3.3.3.</t>
  </si>
  <si>
    <t>Слюнные железы (или подчелюстные или околоушные)</t>
  </si>
  <si>
    <t>3.3.4.3.</t>
  </si>
  <si>
    <t>Мягкие ткани</t>
  </si>
  <si>
    <t>3.3.5.3.</t>
  </si>
  <si>
    <t>Суставы непарные</t>
  </si>
  <si>
    <t>3.3.6.3.</t>
  </si>
  <si>
    <t>Суставы парные</t>
  </si>
  <si>
    <t>3.3.7.3.</t>
  </si>
  <si>
    <t xml:space="preserve">Глазные орбиты </t>
  </si>
  <si>
    <t>3.3.8.3.</t>
  </si>
  <si>
    <t xml:space="preserve">Головной мозг новорожденного </t>
  </si>
  <si>
    <t>3.3.9.3.</t>
  </si>
  <si>
    <t>Внутренние органы новорожденного</t>
  </si>
  <si>
    <t>3.3.10.3.</t>
  </si>
  <si>
    <t>Плевральная полость</t>
  </si>
  <si>
    <t>3.3.11.3.</t>
  </si>
  <si>
    <t>Лимфатические узлы (одна область с обеих сторон)</t>
  </si>
  <si>
    <t>3.3.12.3.</t>
  </si>
  <si>
    <t xml:space="preserve">Мышцы (одна группа с обеих сторон) </t>
  </si>
  <si>
    <t>3.4.7.3.</t>
  </si>
  <si>
    <t>Биофизический профиль плода</t>
  </si>
  <si>
    <t>3.4.9.</t>
  </si>
  <si>
    <t>Эхокардиография (М+В режим)</t>
  </si>
  <si>
    <t>Ультразвуковые исследования на цветных ультразвуковых аппаратах с доплером (аналоговые и с количесвом цифровых каналов менее 512)</t>
  </si>
  <si>
    <t xml:space="preserve">Ультразвуковое исследование органов брюшной полости: </t>
  </si>
  <si>
    <t>3.1.1.2.</t>
  </si>
  <si>
    <t>3.1.2.2.</t>
  </si>
  <si>
    <t>3.1.3.2.</t>
  </si>
  <si>
    <t>Поджеледучная железа</t>
  </si>
  <si>
    <t>3.1.5.2.</t>
  </si>
  <si>
    <t>3.1.6.2.</t>
  </si>
  <si>
    <t>Кишечник без заполнения жидкостью</t>
  </si>
  <si>
    <t>3.1.7.2.</t>
  </si>
  <si>
    <t>3.2.1.2.</t>
  </si>
  <si>
    <t>3.2.2.2.</t>
  </si>
  <si>
    <t>3.2.3.2.</t>
  </si>
  <si>
    <t>3.2.4.2.</t>
  </si>
  <si>
    <t>3.2.5.2.</t>
  </si>
  <si>
    <t>3.2.6.2.</t>
  </si>
  <si>
    <t>Предстательная железа с мочевым пузырем и определеним остаточной мочи (трансабдоминально)</t>
  </si>
  <si>
    <t>3.2.8.2.</t>
  </si>
  <si>
    <t>3.2.9.2.</t>
  </si>
  <si>
    <t>Половой член</t>
  </si>
  <si>
    <t>3.2.10.2.</t>
  </si>
  <si>
    <t>3.2.11.2.</t>
  </si>
  <si>
    <t>3.2.12.2.</t>
  </si>
  <si>
    <t>3.2.13.2.</t>
  </si>
  <si>
    <t>3.2.14.2.</t>
  </si>
  <si>
    <t>Плод во 2 или 3 триместрах беременности</t>
  </si>
  <si>
    <t>3.2.15.2.</t>
  </si>
  <si>
    <t>3.2.16.2.</t>
  </si>
  <si>
    <t>Органы брюшной полости и почки печень и желчный пузырь без определения функции, поджелудочная железа, селезенка, почки и надпочечники, кишечник без заполнения жидкостью)</t>
  </si>
  <si>
    <t>3.2.17.2.</t>
  </si>
  <si>
    <t>3.2.18.2.</t>
  </si>
  <si>
    <t>Ультразвуковые исследования других органов:</t>
  </si>
  <si>
    <t>3.3.1.2.</t>
  </si>
  <si>
    <t>3.3.2.2.</t>
  </si>
  <si>
    <t>3.3.3.2.</t>
  </si>
  <si>
    <t>3.3.4.2.</t>
  </si>
  <si>
    <t>3.3.5.2.</t>
  </si>
  <si>
    <t>3.3.6.2.</t>
  </si>
  <si>
    <t>3.3.7.2.</t>
  </si>
  <si>
    <t>3.3.8.2.</t>
  </si>
  <si>
    <t>3.3.9.2.</t>
  </si>
  <si>
    <t>3.3.10.2.</t>
  </si>
  <si>
    <t>3.3.11.2.</t>
  </si>
  <si>
    <t>3.3.12.2.</t>
  </si>
  <si>
    <t>3.4.7.2.</t>
  </si>
  <si>
    <t>3.4.10.2.</t>
  </si>
  <si>
    <t>Эхокардиография (М+В режим+доплер+цветное картирование)</t>
  </si>
  <si>
    <t>Функциональная диагностика</t>
  </si>
  <si>
    <t>5.1.1.1.</t>
  </si>
  <si>
    <t xml:space="preserve">Электрокардиограмма в 12-ти отведениях без функциональных проб </t>
  </si>
  <si>
    <t>5.1.1.2.</t>
  </si>
  <si>
    <t xml:space="preserve">Электрокардиограмма в 12-ти отведениях с функциональными пробами (за одну проб) </t>
  </si>
  <si>
    <t>5.2.3.1.</t>
  </si>
  <si>
    <t>Рэоэнцефалография (2 симметричных участков) без проведения функциональных проб</t>
  </si>
  <si>
    <t>5.2.3.2.</t>
  </si>
  <si>
    <t>Проведение функциональной пробы при рэоэнцефалографии (2 симметричных участках) (за одну пробу)</t>
  </si>
  <si>
    <t>5.3.1.</t>
  </si>
  <si>
    <t xml:space="preserve">Исследование функции внешнего дыхания без функциональных проб </t>
  </si>
  <si>
    <t>5.3.2.</t>
  </si>
  <si>
    <t xml:space="preserve">Проведение функциональной пробы при исследовании функции внешнего дыхания (за одну пробу) </t>
  </si>
  <si>
    <t>5.1.3.</t>
  </si>
  <si>
    <t>Электрокардиографическое исследование с дозированной физической нагрузкой (велоэргометрия, тредмилтест))</t>
  </si>
  <si>
    <t>5.2.1.</t>
  </si>
  <si>
    <t xml:space="preserve">Исследование центральной гемодинамики </t>
  </si>
  <si>
    <t>5.2.2.1.</t>
  </si>
  <si>
    <t xml:space="preserve">Рэовазография верхних или нижних конечностей (2 сегмента) без проведения функциональных проб </t>
  </si>
  <si>
    <t>5.2.2.2.</t>
  </si>
  <si>
    <t>Проведение функциональной пробы при реовазографии (РВГ) верхних или нижних конечностей (2 сегмента) за одну пробу</t>
  </si>
  <si>
    <t>5.1.2.1.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</si>
  <si>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мониторирование) стандартное</t>
  </si>
  <si>
    <t>6.1.</t>
  </si>
  <si>
    <t>Эндоскопические диагностические исследования</t>
  </si>
  <si>
    <t>6.1.3.</t>
  </si>
  <si>
    <t>Эзофагогастродуоденоскопия на фиброэндоскопах</t>
  </si>
  <si>
    <t>для граждан Республики Беларусь</t>
  </si>
  <si>
    <t xml:space="preserve"> отделением  медицинской реабилитации</t>
  </si>
  <si>
    <t>Физиотерапия</t>
  </si>
  <si>
    <t>Ед.изм.</t>
  </si>
  <si>
    <t xml:space="preserve">Тариф  </t>
  </si>
  <si>
    <t>Стоимость материалов</t>
  </si>
  <si>
    <t>Ттариф с материалами (с округл.)</t>
  </si>
  <si>
    <t>Гидротерапия</t>
  </si>
  <si>
    <t xml:space="preserve"> SPA ванна с азонотерапией</t>
  </si>
  <si>
    <t>процед.</t>
  </si>
  <si>
    <t>3.13.</t>
  </si>
  <si>
    <t>Бесконтактный гидромассаж</t>
  </si>
  <si>
    <t>7.8.</t>
  </si>
  <si>
    <t>Общая термотерапия в SPA- капсуле</t>
  </si>
  <si>
    <t xml:space="preserve">для иностранных граждан </t>
  </si>
  <si>
    <t>Физиотерапия (массаж)</t>
  </si>
  <si>
    <t>Массаж  головы</t>
  </si>
  <si>
    <t>Массаж  лица</t>
  </si>
  <si>
    <t>Массаж  шеи</t>
  </si>
  <si>
    <t>Массаж  воротниковой зоны</t>
  </si>
  <si>
    <t>Массаж верхней конечности</t>
  </si>
  <si>
    <t>Массаж верхней конечности, надплечья</t>
  </si>
  <si>
    <t>Массаж 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</si>
  <si>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</si>
  <si>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</si>
  <si>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</si>
  <si>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 xml:space="preserve">Массаж области грудной клетки </t>
  </si>
  <si>
    <t>1.12</t>
  </si>
  <si>
    <t>Массаж спины</t>
  </si>
  <si>
    <t>1.13</t>
  </si>
  <si>
    <t>Массаж мышц передней брюшн. стенки</t>
  </si>
  <si>
    <t>1.14</t>
  </si>
  <si>
    <t>Массаж пояснично- крестцовой области</t>
  </si>
  <si>
    <t>1.15</t>
  </si>
  <si>
    <t>Сегмент. массаж пояснично-крестц.обл.</t>
  </si>
  <si>
    <t>1.16</t>
  </si>
  <si>
    <t>Массаж спины и поясницы</t>
  </si>
  <si>
    <t>1.17</t>
  </si>
  <si>
    <t>Массаж шейно–грудного отдела позв.</t>
  </si>
  <si>
    <t>1.18</t>
  </si>
  <si>
    <t>Сегмент. мас. шейно–грудн отд позвоночн.</t>
  </si>
  <si>
    <t>1.19</t>
  </si>
  <si>
    <t>Массаж области позвоночника</t>
  </si>
  <si>
    <t>1.20</t>
  </si>
  <si>
    <t>Массаж нижней конечности</t>
  </si>
  <si>
    <t>1.21</t>
  </si>
  <si>
    <t>Массаж нижней конечности и поясницы</t>
  </si>
  <si>
    <t>1.22</t>
  </si>
  <si>
    <t>Массаж тазобедренного сустава</t>
  </si>
  <si>
    <t>1.23</t>
  </si>
  <si>
    <t>Массаж коленного сустава</t>
  </si>
  <si>
    <t>1.24</t>
  </si>
  <si>
    <t>Массаж голеностопного сустава</t>
  </si>
  <si>
    <t>1.25</t>
  </si>
  <si>
    <t>Массаж стопы голени</t>
  </si>
  <si>
    <t>1.26</t>
  </si>
  <si>
    <t>Общий массаж у детей грудного и младшего дошкольного возраста</t>
  </si>
  <si>
    <t>Тариф с материалами (с округл.)</t>
  </si>
  <si>
    <t>Электролечение</t>
  </si>
  <si>
    <t>Гальванизация общая, местная</t>
  </si>
  <si>
    <t>Электрофорез постоянным, импульсивным токами</t>
  </si>
  <si>
    <t>Электродиагностика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</si>
  <si>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</si>
  <si>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</si>
  <si>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1.10</t>
  </si>
  <si>
    <t>Электросон, трансперебральная электротерапия</t>
  </si>
  <si>
    <t>Диадинамотерапия</t>
  </si>
  <si>
    <t>Амплипульстерапия</t>
  </si>
  <si>
    <t>Интерференцтерапия</t>
  </si>
  <si>
    <t>Флюктуоризация</t>
  </si>
  <si>
    <t>Ультратонотерапия</t>
  </si>
  <si>
    <t>Дарсонвализация местная</t>
  </si>
  <si>
    <t>Индуктотермия</t>
  </si>
  <si>
    <t>Ультравысокочастотная терапия</t>
  </si>
  <si>
    <t>Дециметроволновая терапия</t>
  </si>
  <si>
    <t>Сантиметроволновая терапия</t>
  </si>
  <si>
    <t>1.30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</si>
  <si>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</si>
  <si>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</si>
  <si>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</si>
  <si>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Магнитофорез</t>
  </si>
  <si>
    <t>Магнитостимуляция</t>
  </si>
  <si>
    <t>Магнитопунктура</t>
  </si>
  <si>
    <t>Светолечение</t>
  </si>
  <si>
    <t>Определение биодозы</t>
  </si>
  <si>
    <t>Ультрафиолетовое облучение общее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</si>
  <si>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</si>
  <si>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</si>
  <si>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</si>
  <si>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Лазеропунктура</t>
  </si>
  <si>
    <t>Надвенное лазерное облучение, магнитолазерное облучение</t>
  </si>
  <si>
    <t>2.11</t>
  </si>
  <si>
    <t>Фотохромотерапия, окулярные методики</t>
  </si>
  <si>
    <t>Воздействие факторами механической природы:</t>
  </si>
  <si>
    <t>Ультразвуковая терапия</t>
  </si>
  <si>
    <t>Ультрафонофорез</t>
  </si>
  <si>
    <t>Ультрафоноэлектротерапия постоянным или импульсным токами</t>
  </si>
  <si>
    <t>Пневмокомпрессионная терапия (16 минут)</t>
  </si>
  <si>
    <t>Виброакустическая терапия</t>
  </si>
  <si>
    <t>Вибротерапия, термовибротерапия местная</t>
  </si>
  <si>
    <t>Механический аппаратный массаж на массажной кушетке, массажном кресле (16 мин)</t>
  </si>
  <si>
    <t>Механический аппаратный массаж на массажной кушетке, массажном кресле с локальной термотерапией (20 минут)</t>
  </si>
  <si>
    <t>Механический аппаратный массаж на массажной кушетке, массажном кресле с электростимуляцией мышц (20 минут)</t>
  </si>
  <si>
    <t>Ингаляционная терапия</t>
  </si>
  <si>
    <t>Ингаляции ультразвуковые</t>
  </si>
  <si>
    <t>Аромафитотерапия, аэрофитотерапия (до 7 человек)</t>
  </si>
  <si>
    <t>Подводный душ-массаж</t>
  </si>
  <si>
    <t>Ванны пресные, ароматические</t>
  </si>
  <si>
    <t>Бальнеотерапия</t>
  </si>
  <si>
    <t>Ванны минеральные (хлоридные натриевые, йодобромные, бишофитные и другие минералы)</t>
  </si>
  <si>
    <t>Термолечение</t>
  </si>
  <si>
    <t>Парафиновые, озокритовые аппликации</t>
  </si>
  <si>
    <t>Лечебная физкультура</t>
  </si>
  <si>
    <t>Лечебная физкультура для больных после хирургических операций при индивидуальном методе занятий</t>
  </si>
  <si>
    <t>Лечебная физкультура для траматологических больных в период иммобилизации при индивидуальном методе занятий</t>
  </si>
  <si>
    <t>Лечебная физкультура для травматологических больных в период иммобилизации при малогрупповом методе занятий (до 5 человек)</t>
  </si>
  <si>
    <t>проц.на 1пац-та</t>
  </si>
  <si>
    <t>1.8</t>
  </si>
  <si>
    <t>Лечебная физкультура для травматологических больных после иммобилизации при индивидуальном методе занятий</t>
  </si>
  <si>
    <t>1.9</t>
  </si>
  <si>
    <t>Лечебная физкультура для травматологических больных после иммобилизации при малогрупповом методе занятий (до 5 человек)</t>
  </si>
  <si>
    <t>Лечебная физкультура для травматологических больных после иммобилизации при травмах позвоночника при индивидуальном методе занятий</t>
  </si>
  <si>
    <t>Лечебная физкультура для неврологических больных при индивидуальном методе занятий</t>
  </si>
  <si>
    <t>Лечебная физкультура при проведении корригирующей гимнастики с детьми школьного возраста при индивидуальном методе занятий</t>
  </si>
  <si>
    <t>Лечебная физкультура при проведении корригирующей гимнастики с детьми школьного возраста при малогрупповом методе занятий (до 5 человек)</t>
  </si>
  <si>
    <t>4.3</t>
  </si>
  <si>
    <t>Механотерапия на тренажерах 20 мин.</t>
  </si>
  <si>
    <t>4.4</t>
  </si>
  <si>
    <t>Механотерапия с испоьзованием тренирующих устройств   20 мин.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</si>
</sst>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d/m"/>
  </numFmts>
  <fonts count="1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8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18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left" vertical="center" wrapText="1"/>
      <protection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left" vertical="center" wrapText="1"/>
      <protection/>
    </xf>
    <xf numFmtId="49" fontId="1" fillId="0" borderId="4" xfId="0" applyNumberFormat="1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/>
    </xf>
    <xf numFmtId="49" fontId="1" fillId="0" borderId="2" xfId="0" applyNumberFormat="1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14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 applyProtection="1">
      <alignment horizontal="center" wrapText="1"/>
      <protection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17" applyFont="1" applyAlignment="1">
      <alignment wrapText="1"/>
      <protection/>
    </xf>
    <xf numFmtId="0" fontId="11" fillId="0" borderId="0" xfId="0" applyFont="1" applyAlignment="1">
      <alignment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 wrapText="1"/>
      <protection/>
    </xf>
    <xf numFmtId="0" fontId="4" fillId="0" borderId="4" xfId="17" applyFont="1" applyBorder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 applyAlignment="1">
      <alignment horizontal="center" vertical="center"/>
      <protection/>
    </xf>
    <xf numFmtId="0" fontId="1" fillId="0" borderId="0" xfId="17" applyFont="1">
      <alignment/>
      <protection/>
    </xf>
    <xf numFmtId="49" fontId="1" fillId="0" borderId="1" xfId="17" applyNumberFormat="1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left" vertical="center" wrapText="1"/>
      <protection/>
    </xf>
    <xf numFmtId="1" fontId="1" fillId="0" borderId="1" xfId="17" applyNumberFormat="1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center" vertical="center"/>
      <protection/>
    </xf>
    <xf numFmtId="49" fontId="1" fillId="0" borderId="1" xfId="17" applyNumberFormat="1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17" applyFont="1" applyAlignment="1">
      <alignment horizontal="center" wrapText="1"/>
      <protection/>
    </xf>
    <xf numFmtId="0" fontId="4" fillId="0" borderId="0" xfId="17" applyFont="1" applyAlignment="1">
      <alignment horizontal="center"/>
      <protection/>
    </xf>
    <xf numFmtId="185" fontId="4" fillId="0" borderId="4" xfId="17" applyNumberFormat="1" applyFont="1" applyBorder="1" applyAlignment="1">
      <alignment horizontal="left" wrapText="1"/>
      <protection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0" fontId="4" fillId="0" borderId="7" xfId="0" applyFont="1" applyFill="1" applyBorder="1" applyAlignment="1" applyProtection="1">
      <alignment horizontal="left" vertical="center" wrapText="1"/>
      <protection/>
    </xf>
    <xf numFmtId="0" fontId="4" fillId="0" borderId="8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8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vertical="top"/>
    </xf>
    <xf numFmtId="185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1" fontId="1" fillId="0" borderId="3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right" vertical="justify" wrapText="1"/>
    </xf>
    <xf numFmtId="0" fontId="4" fillId="0" borderId="1" xfId="0" applyFont="1" applyBorder="1" applyAlignment="1">
      <alignment horizontal="right" vertical="justify" wrapText="1"/>
    </xf>
    <xf numFmtId="0" fontId="4" fillId="0" borderId="1" xfId="0" applyFont="1" applyBorder="1" applyAlignment="1">
      <alignment vertical="justify" wrapText="1"/>
    </xf>
    <xf numFmtId="49" fontId="1" fillId="0" borderId="1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horizontal="center" wrapText="1" shrinkToFi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A1" sqref="A1:B1"/>
    </sheetView>
  </sheetViews>
  <sheetFormatPr defaultColWidth="9.140625" defaultRowHeight="12.75"/>
  <cols>
    <col min="1" max="1" width="70.421875" style="0" customWidth="1"/>
    <col min="2" max="2" width="12.140625" style="0" customWidth="1"/>
  </cols>
  <sheetData>
    <row r="1" spans="1:2" ht="15.75">
      <c r="A1" s="88" t="s">
        <v>430</v>
      </c>
      <c r="B1" s="88"/>
    </row>
    <row r="2" spans="1:2" ht="15.75">
      <c r="A2" s="88" t="s">
        <v>37</v>
      </c>
      <c r="B2" s="88"/>
    </row>
    <row r="3" spans="1:2" ht="11.25" customHeight="1">
      <c r="A3" s="56"/>
      <c r="B3" s="56"/>
    </row>
    <row r="4" spans="1:2" ht="12.75">
      <c r="A4" s="57" t="s">
        <v>431</v>
      </c>
      <c r="B4" s="58">
        <v>686800</v>
      </c>
    </row>
    <row r="5" spans="1:2" ht="12.75">
      <c r="A5" s="57" t="s">
        <v>432</v>
      </c>
      <c r="B5" s="58">
        <v>756800</v>
      </c>
    </row>
    <row r="6" spans="1:2" ht="12.75">
      <c r="A6" s="57" t="s">
        <v>433</v>
      </c>
      <c r="B6" s="58">
        <v>766000</v>
      </c>
    </row>
    <row r="7" spans="1:2" ht="12.75">
      <c r="A7" s="57" t="s">
        <v>434</v>
      </c>
      <c r="B7" s="58">
        <v>576300</v>
      </c>
    </row>
    <row r="8" spans="1:2" ht="12.75">
      <c r="A8" s="57" t="s">
        <v>435</v>
      </c>
      <c r="B8" s="58">
        <v>646300</v>
      </c>
    </row>
    <row r="9" spans="1:2" ht="12.75">
      <c r="A9" s="57" t="s">
        <v>436</v>
      </c>
      <c r="B9" s="58">
        <v>655500</v>
      </c>
    </row>
    <row r="10" spans="1:2" ht="11.25" customHeight="1">
      <c r="A10" s="4"/>
      <c r="B10" s="59"/>
    </row>
    <row r="11" spans="1:2" ht="12.75">
      <c r="A11" s="57" t="s">
        <v>437</v>
      </c>
      <c r="B11" s="58">
        <v>686800</v>
      </c>
    </row>
    <row r="12" spans="1:2" ht="12.75">
      <c r="A12" s="57" t="s">
        <v>438</v>
      </c>
      <c r="B12" s="58">
        <v>756800</v>
      </c>
    </row>
    <row r="13" spans="1:2" ht="12.75">
      <c r="A13" s="57" t="s">
        <v>439</v>
      </c>
      <c r="B13" s="58">
        <v>766000</v>
      </c>
    </row>
    <row r="14" spans="1:2" ht="12.75">
      <c r="A14" s="57" t="s">
        <v>440</v>
      </c>
      <c r="B14" s="58">
        <v>576300</v>
      </c>
    </row>
    <row r="15" spans="1:2" ht="12.75">
      <c r="A15" s="57" t="s">
        <v>441</v>
      </c>
      <c r="B15" s="58">
        <v>646300</v>
      </c>
    </row>
    <row r="16" spans="1:2" ht="12.75">
      <c r="A16" s="57" t="s">
        <v>442</v>
      </c>
      <c r="B16" s="58">
        <v>655500</v>
      </c>
    </row>
    <row r="17" spans="1:2" ht="12.75" customHeight="1">
      <c r="A17" s="4"/>
      <c r="B17" s="60"/>
    </row>
    <row r="18" spans="1:2" ht="12.75">
      <c r="A18" s="61" t="s">
        <v>443</v>
      </c>
      <c r="B18" s="58">
        <v>686800</v>
      </c>
    </row>
    <row r="19" spans="1:2" ht="12.75" customHeight="1">
      <c r="A19" s="61" t="s">
        <v>444</v>
      </c>
      <c r="B19" s="58">
        <v>756800</v>
      </c>
    </row>
    <row r="20" spans="1:2" ht="12.75">
      <c r="A20" s="61" t="s">
        <v>445</v>
      </c>
      <c r="B20" s="58">
        <v>766000</v>
      </c>
    </row>
    <row r="21" spans="1:2" ht="12.75">
      <c r="A21" s="61" t="s">
        <v>446</v>
      </c>
      <c r="B21" s="58">
        <v>576300</v>
      </c>
    </row>
    <row r="22" spans="1:2" ht="11.25" customHeight="1">
      <c r="A22" s="61" t="s">
        <v>447</v>
      </c>
      <c r="B22" s="58">
        <v>646300</v>
      </c>
    </row>
    <row r="23" spans="1:2" ht="12.75">
      <c r="A23" s="61" t="s">
        <v>448</v>
      </c>
      <c r="B23" s="58">
        <v>655500</v>
      </c>
    </row>
    <row r="24" spans="1:2" ht="11.25" customHeight="1">
      <c r="A24" s="4"/>
      <c r="B24" s="4"/>
    </row>
    <row r="25" spans="1:3" ht="52.5" customHeight="1">
      <c r="A25" s="89" t="s">
        <v>449</v>
      </c>
      <c r="B25" s="89"/>
      <c r="C25" s="62"/>
    </row>
    <row r="26" spans="1:3" ht="12.75" customHeight="1">
      <c r="A26" s="4"/>
      <c r="B26" s="4"/>
      <c r="C26" s="63"/>
    </row>
    <row r="27" spans="1:3" ht="15" customHeight="1">
      <c r="A27" s="57" t="s">
        <v>450</v>
      </c>
      <c r="B27" s="58">
        <v>72700</v>
      </c>
      <c r="C27" s="63"/>
    </row>
    <row r="28" spans="1:3" ht="14.25" customHeight="1">
      <c r="A28" s="57" t="s">
        <v>451</v>
      </c>
      <c r="B28" s="58">
        <v>72700</v>
      </c>
      <c r="C28" s="63"/>
    </row>
    <row r="29" spans="1:3" ht="12.75" customHeight="1">
      <c r="A29" s="64"/>
      <c r="B29" s="65"/>
      <c r="C29" s="63"/>
    </row>
    <row r="30" spans="1:3" ht="27">
      <c r="A30" s="61" t="s">
        <v>452</v>
      </c>
      <c r="B30" s="58">
        <v>905800</v>
      </c>
      <c r="C30" s="63"/>
    </row>
    <row r="31" spans="1:3" ht="27">
      <c r="A31" s="61" t="s">
        <v>453</v>
      </c>
      <c r="B31" s="58">
        <v>795300</v>
      </c>
      <c r="C31" s="63"/>
    </row>
    <row r="32" spans="1:3" ht="12" customHeight="1">
      <c r="A32" s="66"/>
      <c r="B32" s="65"/>
      <c r="C32" s="63"/>
    </row>
    <row r="33" spans="1:3" ht="18.75">
      <c r="A33" s="61" t="s">
        <v>454</v>
      </c>
      <c r="B33" s="58">
        <v>696400</v>
      </c>
      <c r="C33" s="63"/>
    </row>
    <row r="34" spans="1:3" ht="18.75">
      <c r="A34" s="61" t="s">
        <v>455</v>
      </c>
      <c r="B34" s="58">
        <v>806900</v>
      </c>
      <c r="C34" s="63"/>
    </row>
    <row r="35" spans="1:2" ht="12.75">
      <c r="A35" s="67"/>
      <c r="B35" s="67"/>
    </row>
  </sheetData>
  <mergeCells count="3">
    <mergeCell ref="A1:B1"/>
    <mergeCell ref="A2:B2"/>
    <mergeCell ref="A25:B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3" sqref="B3"/>
    </sheetView>
  </sheetViews>
  <sheetFormatPr defaultColWidth="9.140625" defaultRowHeight="12.75"/>
  <cols>
    <col min="2" max="2" width="57.00390625" style="0" customWidth="1"/>
    <col min="3" max="3" width="10.7109375" style="0" customWidth="1"/>
  </cols>
  <sheetData>
    <row r="1" spans="1:5" ht="15.75">
      <c r="A1" s="91" t="s">
        <v>98</v>
      </c>
      <c r="B1" s="91"/>
      <c r="C1" s="91"/>
      <c r="D1" s="91"/>
      <c r="E1" s="91"/>
    </row>
    <row r="2" spans="1:4" ht="15.75">
      <c r="A2" s="21"/>
      <c r="B2" s="92" t="s">
        <v>37</v>
      </c>
      <c r="C2" s="92"/>
      <c r="D2" s="92"/>
    </row>
    <row r="3" spans="1:4" ht="15.75">
      <c r="A3" s="21"/>
      <c r="B3" s="22"/>
      <c r="C3" s="22"/>
      <c r="D3" s="22"/>
    </row>
    <row r="4" spans="1:5" ht="15.75">
      <c r="A4" s="93" t="s">
        <v>99</v>
      </c>
      <c r="B4" s="93"/>
      <c r="C4" s="93"/>
      <c r="D4" s="93"/>
      <c r="E4" s="93"/>
    </row>
    <row r="5" spans="1:5" ht="15.75">
      <c r="A5" s="23" t="s">
        <v>100</v>
      </c>
      <c r="B5" s="23" t="s">
        <v>0</v>
      </c>
      <c r="C5" s="23" t="s">
        <v>101</v>
      </c>
      <c r="D5" s="23" t="s">
        <v>5</v>
      </c>
      <c r="E5" s="93"/>
    </row>
    <row r="6" spans="1:5" ht="15.75">
      <c r="A6" s="23" t="s">
        <v>102</v>
      </c>
      <c r="B6" s="24"/>
      <c r="C6" s="23" t="s">
        <v>103</v>
      </c>
      <c r="D6" s="23"/>
      <c r="E6" s="93"/>
    </row>
    <row r="7" spans="1:5" ht="15.75">
      <c r="A7" s="25" t="s">
        <v>104</v>
      </c>
      <c r="B7" s="90" t="s">
        <v>99</v>
      </c>
      <c r="C7" s="90"/>
      <c r="D7" s="90"/>
      <c r="E7" s="26"/>
    </row>
    <row r="8" spans="1:5" ht="15.75">
      <c r="A8" s="27" t="s">
        <v>105</v>
      </c>
      <c r="B8" s="28" t="s">
        <v>106</v>
      </c>
      <c r="C8" s="28"/>
      <c r="D8" s="25"/>
      <c r="E8" s="26"/>
    </row>
    <row r="9" spans="1:5" ht="18" customHeight="1">
      <c r="A9" s="27" t="s">
        <v>107</v>
      </c>
      <c r="B9" s="29" t="s">
        <v>108</v>
      </c>
      <c r="C9" s="30" t="s">
        <v>109</v>
      </c>
      <c r="D9" s="87">
        <v>136200</v>
      </c>
      <c r="E9" s="32"/>
    </row>
    <row r="10" spans="1:5" ht="18" customHeight="1">
      <c r="A10" s="27" t="s">
        <v>110</v>
      </c>
      <c r="B10" s="29" t="s">
        <v>111</v>
      </c>
      <c r="C10" s="30" t="s">
        <v>109</v>
      </c>
      <c r="D10" s="87">
        <v>148600</v>
      </c>
      <c r="E10" s="32"/>
    </row>
    <row r="11" spans="1:5" ht="18" customHeight="1">
      <c r="A11" s="27" t="s">
        <v>112</v>
      </c>
      <c r="B11" s="29" t="s">
        <v>113</v>
      </c>
      <c r="C11" s="30"/>
      <c r="D11" s="31"/>
      <c r="E11" s="32"/>
    </row>
    <row r="12" spans="1:5" ht="18" customHeight="1">
      <c r="A12" s="27" t="s">
        <v>114</v>
      </c>
      <c r="B12" s="29" t="s">
        <v>108</v>
      </c>
      <c r="C12" s="30" t="s">
        <v>109</v>
      </c>
      <c r="D12" s="87">
        <v>143500</v>
      </c>
      <c r="E12" s="32"/>
    </row>
    <row r="13" spans="1:5" ht="18" customHeight="1">
      <c r="A13" s="27" t="s">
        <v>115</v>
      </c>
      <c r="B13" s="29" t="s">
        <v>111</v>
      </c>
      <c r="C13" s="30" t="s">
        <v>109</v>
      </c>
      <c r="D13" s="87">
        <v>181700</v>
      </c>
      <c r="E13" s="32"/>
    </row>
    <row r="14" spans="1:5" ht="18" customHeight="1">
      <c r="A14" s="27" t="s">
        <v>116</v>
      </c>
      <c r="B14" s="29" t="s">
        <v>117</v>
      </c>
      <c r="C14" s="30"/>
      <c r="D14" s="31"/>
      <c r="E14" s="32"/>
    </row>
    <row r="15" spans="1:5" ht="18" customHeight="1">
      <c r="A15" s="27" t="s">
        <v>118</v>
      </c>
      <c r="B15" s="29" t="s">
        <v>108</v>
      </c>
      <c r="C15" s="30" t="s">
        <v>109</v>
      </c>
      <c r="D15" s="87">
        <v>146100</v>
      </c>
      <c r="E15" s="32"/>
    </row>
    <row r="16" spans="1:5" ht="15.75">
      <c r="A16" s="27" t="s">
        <v>119</v>
      </c>
      <c r="B16" s="29" t="s">
        <v>111</v>
      </c>
      <c r="C16" s="30" t="s">
        <v>109</v>
      </c>
      <c r="D16" s="87">
        <v>189300</v>
      </c>
      <c r="E16" s="32"/>
    </row>
  </sheetData>
  <mergeCells count="5">
    <mergeCell ref="B7:D7"/>
    <mergeCell ref="A1:E1"/>
    <mergeCell ref="B2:D2"/>
    <mergeCell ref="A4:E4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B6" sqref="B6:F6"/>
    </sheetView>
  </sheetViews>
  <sheetFormatPr defaultColWidth="9.140625" defaultRowHeight="12.75"/>
  <cols>
    <col min="1" max="1" width="7.421875" style="0" customWidth="1"/>
    <col min="2" max="2" width="43.7109375" style="0" customWidth="1"/>
    <col min="3" max="3" width="11.8515625" style="0" customWidth="1"/>
    <col min="4" max="4" width="13.8515625" style="0" customWidth="1"/>
    <col min="5" max="5" width="8.28125" style="0" customWidth="1"/>
    <col min="6" max="6" width="10.421875" style="0" customWidth="1"/>
  </cols>
  <sheetData>
    <row r="1" spans="1:6" ht="15.75">
      <c r="A1" s="91" t="s">
        <v>98</v>
      </c>
      <c r="B1" s="91"/>
      <c r="C1" s="91"/>
      <c r="D1" s="91"/>
      <c r="E1" s="91"/>
      <c r="F1" s="91"/>
    </row>
    <row r="2" spans="1:6" ht="15.75">
      <c r="A2" s="91" t="s">
        <v>692</v>
      </c>
      <c r="B2" s="91"/>
      <c r="C2" s="91"/>
      <c r="D2" s="91"/>
      <c r="E2" s="91"/>
      <c r="F2" s="91"/>
    </row>
    <row r="3" spans="1:6" ht="15.75">
      <c r="A3" s="92" t="s">
        <v>679</v>
      </c>
      <c r="B3" s="92"/>
      <c r="C3" s="92"/>
      <c r="D3" s="92"/>
      <c r="E3" s="92"/>
      <c r="F3" s="92"/>
    </row>
    <row r="4" spans="1:6" ht="12.75">
      <c r="A4" s="130" t="s">
        <v>1</v>
      </c>
      <c r="B4" s="131" t="s">
        <v>0</v>
      </c>
      <c r="C4" s="132" t="s">
        <v>2</v>
      </c>
      <c r="D4" s="132" t="s">
        <v>5</v>
      </c>
      <c r="E4" s="133"/>
      <c r="F4" s="133"/>
    </row>
    <row r="5" spans="1:6" ht="12.75">
      <c r="A5" s="130"/>
      <c r="B5" s="134"/>
      <c r="C5" s="135"/>
      <c r="D5" s="135"/>
      <c r="E5" s="133"/>
      <c r="F5" s="133"/>
    </row>
    <row r="6" spans="1:6" ht="15.75">
      <c r="A6" s="136">
        <v>1</v>
      </c>
      <c r="B6" s="137" t="s">
        <v>693</v>
      </c>
      <c r="C6" s="138"/>
      <c r="D6" s="138"/>
      <c r="E6" s="138"/>
      <c r="F6" s="138"/>
    </row>
    <row r="7" spans="1:6" ht="15.75">
      <c r="A7" s="139">
        <v>40179</v>
      </c>
      <c r="B7" s="140" t="s">
        <v>694</v>
      </c>
      <c r="C7" s="141" t="s">
        <v>687</v>
      </c>
      <c r="D7" s="142">
        <v>31600</v>
      </c>
      <c r="E7" s="143"/>
      <c r="F7" s="144"/>
    </row>
    <row r="8" spans="1:6" ht="15.75">
      <c r="A8" s="139">
        <v>40210</v>
      </c>
      <c r="B8" s="140" t="s">
        <v>695</v>
      </c>
      <c r="C8" s="141" t="s">
        <v>687</v>
      </c>
      <c r="D8" s="142">
        <v>31600</v>
      </c>
      <c r="E8" s="143"/>
      <c r="F8" s="144"/>
    </row>
    <row r="9" spans="1:6" ht="15.75">
      <c r="A9" s="145">
        <v>40238</v>
      </c>
      <c r="B9" s="146" t="s">
        <v>696</v>
      </c>
      <c r="C9" s="126" t="s">
        <v>687</v>
      </c>
      <c r="D9" s="142">
        <v>31600</v>
      </c>
      <c r="E9" s="147"/>
      <c r="F9" s="144"/>
    </row>
    <row r="10" spans="1:6" ht="15.75">
      <c r="A10" s="145">
        <v>40269</v>
      </c>
      <c r="B10" s="146" t="s">
        <v>697</v>
      </c>
      <c r="C10" s="126" t="s">
        <v>687</v>
      </c>
      <c r="D10" s="142">
        <v>47400</v>
      </c>
      <c r="E10" s="147"/>
      <c r="F10" s="144"/>
    </row>
    <row r="11" spans="1:6" ht="15.75">
      <c r="A11" s="145">
        <v>40299</v>
      </c>
      <c r="B11" s="146" t="s">
        <v>698</v>
      </c>
      <c r="C11" s="126" t="s">
        <v>687</v>
      </c>
      <c r="D11" s="142">
        <v>47400</v>
      </c>
      <c r="E11" s="147"/>
      <c r="F11" s="144"/>
    </row>
    <row r="12" spans="1:6" ht="15.75">
      <c r="A12" s="145">
        <v>40330</v>
      </c>
      <c r="B12" s="146" t="s">
        <v>699</v>
      </c>
      <c r="C12" s="126" t="s">
        <v>687</v>
      </c>
      <c r="D12" s="142">
        <v>63200</v>
      </c>
      <c r="E12" s="147"/>
      <c r="F12" s="144"/>
    </row>
    <row r="13" spans="1:6" ht="15.75">
      <c r="A13" s="145">
        <v>40360</v>
      </c>
      <c r="B13" s="146" t="s">
        <v>700</v>
      </c>
      <c r="C13" s="126" t="s">
        <v>687</v>
      </c>
      <c r="D13" s="142">
        <v>31600</v>
      </c>
      <c r="E13" s="147"/>
      <c r="F13" s="144"/>
    </row>
    <row r="14" spans="1:6" ht="15.75">
      <c r="A14" s="145">
        <v>40391</v>
      </c>
      <c r="B14" s="146" t="s">
        <v>701</v>
      </c>
      <c r="C14" s="126" t="s">
        <v>687</v>
      </c>
      <c r="D14" s="142">
        <v>31600</v>
      </c>
      <c r="E14" s="147"/>
      <c r="F14" s="144"/>
    </row>
    <row r="15" spans="1:6" ht="15.75">
      <c r="A15" s="145">
        <v>40422</v>
      </c>
      <c r="B15" s="146" t="s">
        <v>702</v>
      </c>
      <c r="C15" s="126" t="s">
        <v>687</v>
      </c>
      <c r="D15" s="142">
        <v>31600</v>
      </c>
      <c r="E15" s="147"/>
      <c r="F15" s="144"/>
    </row>
    <row r="16" spans="1:6" ht="15.75">
      <c r="A16" s="145">
        <v>40452</v>
      </c>
      <c r="B16" s="146" t="s">
        <v>703</v>
      </c>
      <c r="C16" s="126" t="s">
        <v>687</v>
      </c>
      <c r="D16" s="142">
        <v>31600</v>
      </c>
      <c r="E16" s="147"/>
      <c r="F16" s="144"/>
    </row>
    <row r="17" spans="1:6" ht="15.75">
      <c r="A17" s="145">
        <v>40483</v>
      </c>
      <c r="B17" s="146" t="s">
        <v>704</v>
      </c>
      <c r="C17" s="126" t="s">
        <v>687</v>
      </c>
      <c r="D17" s="142">
        <v>79000</v>
      </c>
      <c r="E17" s="147"/>
      <c r="F17" s="144"/>
    </row>
    <row r="18" spans="1:6" ht="15.75">
      <c r="A18" s="148" t="s">
        <v>705</v>
      </c>
      <c r="B18" s="146" t="s">
        <v>706</v>
      </c>
      <c r="C18" s="126" t="s">
        <v>687</v>
      </c>
      <c r="D18" s="142">
        <v>47400</v>
      </c>
      <c r="E18" s="147"/>
      <c r="F18" s="144"/>
    </row>
    <row r="19" spans="1:6" ht="15.75">
      <c r="A19" s="148" t="s">
        <v>707</v>
      </c>
      <c r="B19" s="146" t="s">
        <v>708</v>
      </c>
      <c r="C19" s="126" t="s">
        <v>687</v>
      </c>
      <c r="D19" s="142">
        <v>31600</v>
      </c>
      <c r="E19" s="147"/>
      <c r="F19" s="144"/>
    </row>
    <row r="20" spans="1:6" ht="15.75">
      <c r="A20" s="148" t="s">
        <v>709</v>
      </c>
      <c r="B20" s="146" t="s">
        <v>710</v>
      </c>
      <c r="C20" s="126" t="s">
        <v>687</v>
      </c>
      <c r="D20" s="142">
        <v>31600</v>
      </c>
      <c r="E20" s="147"/>
      <c r="F20" s="144"/>
    </row>
    <row r="21" spans="1:6" ht="15.75">
      <c r="A21" s="148" t="s">
        <v>711</v>
      </c>
      <c r="B21" s="149" t="s">
        <v>712</v>
      </c>
      <c r="C21" s="126" t="s">
        <v>687</v>
      </c>
      <c r="D21" s="142">
        <v>47400</v>
      </c>
      <c r="E21" s="147"/>
      <c r="F21" s="144"/>
    </row>
    <row r="22" spans="1:6" ht="15.75">
      <c r="A22" s="148" t="s">
        <v>713</v>
      </c>
      <c r="B22" s="146" t="s">
        <v>714</v>
      </c>
      <c r="C22" s="126" t="s">
        <v>687</v>
      </c>
      <c r="D22" s="142">
        <v>63200</v>
      </c>
      <c r="E22" s="147"/>
      <c r="F22" s="144"/>
    </row>
    <row r="23" spans="1:6" ht="15.75">
      <c r="A23" s="148" t="s">
        <v>715</v>
      </c>
      <c r="B23" s="146" t="s">
        <v>716</v>
      </c>
      <c r="C23" s="126" t="s">
        <v>687</v>
      </c>
      <c r="D23" s="142">
        <v>63200</v>
      </c>
      <c r="E23" s="147"/>
      <c r="F23" s="144"/>
    </row>
    <row r="24" spans="1:6" ht="31.5">
      <c r="A24" s="148" t="s">
        <v>717</v>
      </c>
      <c r="B24" s="146" t="s">
        <v>718</v>
      </c>
      <c r="C24" s="126" t="s">
        <v>687</v>
      </c>
      <c r="D24" s="142">
        <v>94900</v>
      </c>
      <c r="E24" s="147"/>
      <c r="F24" s="144"/>
    </row>
    <row r="25" spans="1:6" ht="15.75">
      <c r="A25" s="148" t="s">
        <v>719</v>
      </c>
      <c r="B25" s="146" t="s">
        <v>720</v>
      </c>
      <c r="C25" s="126" t="s">
        <v>687</v>
      </c>
      <c r="D25" s="142">
        <v>79000</v>
      </c>
      <c r="E25" s="147"/>
      <c r="F25" s="144"/>
    </row>
    <row r="26" spans="1:6" ht="15.75">
      <c r="A26" s="148" t="s">
        <v>721</v>
      </c>
      <c r="B26" s="146" t="s">
        <v>722</v>
      </c>
      <c r="C26" s="126" t="s">
        <v>687</v>
      </c>
      <c r="D26" s="142">
        <v>47400</v>
      </c>
      <c r="E26" s="147"/>
      <c r="F26" s="144"/>
    </row>
    <row r="27" spans="1:6" ht="15.75">
      <c r="A27" s="148" t="s">
        <v>723</v>
      </c>
      <c r="B27" s="146" t="s">
        <v>724</v>
      </c>
      <c r="C27" s="126" t="s">
        <v>687</v>
      </c>
      <c r="D27" s="142">
        <v>63200</v>
      </c>
      <c r="E27" s="147"/>
      <c r="F27" s="144"/>
    </row>
    <row r="28" spans="1:6" ht="15.75">
      <c r="A28" s="148" t="s">
        <v>725</v>
      </c>
      <c r="B28" s="146" t="s">
        <v>726</v>
      </c>
      <c r="C28" s="126" t="s">
        <v>687</v>
      </c>
      <c r="D28" s="142">
        <v>31600</v>
      </c>
      <c r="E28" s="147"/>
      <c r="F28" s="144"/>
    </row>
    <row r="29" spans="1:6" ht="15.75">
      <c r="A29" s="148" t="s">
        <v>727</v>
      </c>
      <c r="B29" s="146" t="s">
        <v>728</v>
      </c>
      <c r="C29" s="126" t="s">
        <v>687</v>
      </c>
      <c r="D29" s="142">
        <v>31600</v>
      </c>
      <c r="E29" s="147"/>
      <c r="F29" s="144"/>
    </row>
    <row r="30" spans="1:6" ht="15.75">
      <c r="A30" s="148" t="s">
        <v>729</v>
      </c>
      <c r="B30" s="146" t="s">
        <v>730</v>
      </c>
      <c r="C30" s="126" t="s">
        <v>687</v>
      </c>
      <c r="D30" s="142">
        <v>31600</v>
      </c>
      <c r="E30" s="147"/>
      <c r="F30" s="144"/>
    </row>
    <row r="31" spans="1:6" ht="15.75">
      <c r="A31" s="148" t="s">
        <v>731</v>
      </c>
      <c r="B31" s="146" t="s">
        <v>732</v>
      </c>
      <c r="C31" s="126" t="s">
        <v>687</v>
      </c>
      <c r="D31" s="142">
        <v>31600</v>
      </c>
      <c r="E31" s="147"/>
      <c r="F31" s="144"/>
    </row>
    <row r="32" spans="1:6" ht="31.5">
      <c r="A32" s="150" t="s">
        <v>733</v>
      </c>
      <c r="B32" s="151" t="s">
        <v>734</v>
      </c>
      <c r="C32" s="141" t="s">
        <v>687</v>
      </c>
      <c r="D32" s="142">
        <v>94900</v>
      </c>
      <c r="E32" s="152"/>
      <c r="F32" s="144"/>
    </row>
    <row r="33" spans="1:6" ht="63">
      <c r="A33" s="124"/>
      <c r="B33" s="14" t="s">
        <v>680</v>
      </c>
      <c r="C33" s="14" t="s">
        <v>681</v>
      </c>
      <c r="D33" s="125" t="s">
        <v>682</v>
      </c>
      <c r="E33" s="153" t="s">
        <v>683</v>
      </c>
      <c r="F33" s="125" t="s">
        <v>735</v>
      </c>
    </row>
    <row r="34" spans="1:6" ht="15.75">
      <c r="A34" s="124">
        <v>1</v>
      </c>
      <c r="B34" s="86" t="s">
        <v>736</v>
      </c>
      <c r="C34" s="14"/>
      <c r="D34" s="125"/>
      <c r="E34" s="125"/>
      <c r="F34" s="153"/>
    </row>
    <row r="35" spans="1:6" ht="15.75">
      <c r="A35" s="124">
        <v>1.1</v>
      </c>
      <c r="B35" s="18" t="s">
        <v>737</v>
      </c>
      <c r="C35" s="126" t="s">
        <v>687</v>
      </c>
      <c r="D35" s="127">
        <v>25000</v>
      </c>
      <c r="E35" s="128">
        <v>80</v>
      </c>
      <c r="F35" s="154">
        <f>ROUND((D35+E35)/5,-1)*5</f>
        <v>25100</v>
      </c>
    </row>
    <row r="36" spans="1:6" ht="31.5">
      <c r="A36" s="124">
        <v>1.2</v>
      </c>
      <c r="B36" s="18" t="s">
        <v>738</v>
      </c>
      <c r="C36" s="126" t="s">
        <v>687</v>
      </c>
      <c r="D36" s="127">
        <v>37500</v>
      </c>
      <c r="E36" s="128">
        <v>80</v>
      </c>
      <c r="F36" s="154">
        <f aca="true" t="shared" si="0" ref="F36:F86">ROUND((D36+E36)/5,-1)*5</f>
        <v>37600</v>
      </c>
    </row>
    <row r="37" spans="1:6" ht="15.75">
      <c r="A37" s="124">
        <v>1.7</v>
      </c>
      <c r="B37" s="18" t="s">
        <v>739</v>
      </c>
      <c r="C37" s="126" t="s">
        <v>687</v>
      </c>
      <c r="D37" s="127">
        <v>110900</v>
      </c>
      <c r="E37" s="128">
        <v>80</v>
      </c>
      <c r="F37" s="154">
        <f t="shared" si="0"/>
        <v>111000</v>
      </c>
    </row>
    <row r="38" spans="1:6" ht="31.5">
      <c r="A38" s="124">
        <v>1.8</v>
      </c>
      <c r="B38" s="18" t="s">
        <v>740</v>
      </c>
      <c r="C38" s="126" t="s">
        <v>687</v>
      </c>
      <c r="D38" s="127">
        <v>78100</v>
      </c>
      <c r="E38" s="128">
        <v>80</v>
      </c>
      <c r="F38" s="154">
        <f t="shared" si="0"/>
        <v>78200</v>
      </c>
    </row>
    <row r="39" spans="1:6" ht="31.5">
      <c r="A39" s="124">
        <v>1.9</v>
      </c>
      <c r="B39" s="18" t="s">
        <v>741</v>
      </c>
      <c r="C39" s="126" t="s">
        <v>687</v>
      </c>
      <c r="D39" s="127">
        <v>50000</v>
      </c>
      <c r="E39" s="128">
        <v>80</v>
      </c>
      <c r="F39" s="129">
        <f t="shared" si="0"/>
        <v>50100</v>
      </c>
    </row>
    <row r="40" spans="1:6" ht="31.5">
      <c r="A40" s="155" t="s">
        <v>742</v>
      </c>
      <c r="B40" s="18" t="s">
        <v>743</v>
      </c>
      <c r="C40" s="126" t="s">
        <v>687</v>
      </c>
      <c r="D40" s="127">
        <v>75000</v>
      </c>
      <c r="E40" s="128">
        <v>80</v>
      </c>
      <c r="F40" s="129">
        <f t="shared" si="0"/>
        <v>75100</v>
      </c>
    </row>
    <row r="41" spans="1:6" ht="15.75">
      <c r="A41" s="124">
        <v>1.11</v>
      </c>
      <c r="B41" s="18" t="s">
        <v>744</v>
      </c>
      <c r="C41" s="126" t="s">
        <v>687</v>
      </c>
      <c r="D41" s="127">
        <v>50000</v>
      </c>
      <c r="E41" s="128">
        <v>80</v>
      </c>
      <c r="F41" s="154">
        <f t="shared" si="0"/>
        <v>50100</v>
      </c>
    </row>
    <row r="42" spans="1:6" ht="15.75">
      <c r="A42" s="124">
        <v>1.12</v>
      </c>
      <c r="B42" s="18" t="s">
        <v>745</v>
      </c>
      <c r="C42" s="126" t="s">
        <v>687</v>
      </c>
      <c r="D42" s="127">
        <v>50000</v>
      </c>
      <c r="E42" s="128">
        <v>80</v>
      </c>
      <c r="F42" s="154">
        <f t="shared" si="0"/>
        <v>50100</v>
      </c>
    </row>
    <row r="43" spans="1:6" ht="15.75">
      <c r="A43" s="124">
        <v>1.13</v>
      </c>
      <c r="B43" s="18" t="s">
        <v>746</v>
      </c>
      <c r="C43" s="126" t="s">
        <v>687</v>
      </c>
      <c r="D43" s="127">
        <v>50000</v>
      </c>
      <c r="E43" s="128">
        <v>80</v>
      </c>
      <c r="F43" s="154">
        <f t="shared" si="0"/>
        <v>50100</v>
      </c>
    </row>
    <row r="44" spans="1:6" ht="15.75">
      <c r="A44" s="124">
        <v>1.15</v>
      </c>
      <c r="B44" s="18" t="s">
        <v>747</v>
      </c>
      <c r="C44" s="126" t="s">
        <v>687</v>
      </c>
      <c r="D44" s="128">
        <v>37500</v>
      </c>
      <c r="E44" s="128">
        <v>120</v>
      </c>
      <c r="F44" s="154">
        <f t="shared" si="0"/>
        <v>37600</v>
      </c>
    </row>
    <row r="45" spans="1:6" ht="15.75">
      <c r="A45" s="124">
        <v>1.18</v>
      </c>
      <c r="B45" s="18" t="s">
        <v>748</v>
      </c>
      <c r="C45" s="156" t="s">
        <v>687</v>
      </c>
      <c r="D45" s="128">
        <v>50000</v>
      </c>
      <c r="E45" s="128">
        <v>120</v>
      </c>
      <c r="F45" s="154">
        <f t="shared" si="0"/>
        <v>50100</v>
      </c>
    </row>
    <row r="46" spans="1:6" ht="15.75">
      <c r="A46" s="124">
        <v>1.19</v>
      </c>
      <c r="B46" s="18" t="s">
        <v>749</v>
      </c>
      <c r="C46" s="126" t="s">
        <v>687</v>
      </c>
      <c r="D46" s="128">
        <v>50000</v>
      </c>
      <c r="E46" s="128">
        <v>120</v>
      </c>
      <c r="F46" s="154">
        <f t="shared" si="0"/>
        <v>50100</v>
      </c>
    </row>
    <row r="47" spans="1:6" ht="15.75">
      <c r="A47" s="124">
        <v>1.24</v>
      </c>
      <c r="B47" s="18" t="s">
        <v>750</v>
      </c>
      <c r="C47" s="126" t="s">
        <v>687</v>
      </c>
      <c r="D47" s="127">
        <v>37500</v>
      </c>
      <c r="E47" s="128">
        <v>80</v>
      </c>
      <c r="F47" s="154">
        <f t="shared" si="0"/>
        <v>37600</v>
      </c>
    </row>
    <row r="48" spans="1:6" ht="15.75">
      <c r="A48" s="157" t="s">
        <v>731</v>
      </c>
      <c r="B48" s="9" t="s">
        <v>751</v>
      </c>
      <c r="C48" s="126" t="s">
        <v>687</v>
      </c>
      <c r="D48" s="127">
        <v>25000</v>
      </c>
      <c r="E48" s="128">
        <v>80</v>
      </c>
      <c r="F48" s="154">
        <f t="shared" si="0"/>
        <v>25100</v>
      </c>
    </row>
    <row r="49" spans="1:6" ht="15.75">
      <c r="A49" s="124">
        <v>1.26</v>
      </c>
      <c r="B49" s="18" t="s">
        <v>752</v>
      </c>
      <c r="C49" s="126" t="s">
        <v>687</v>
      </c>
      <c r="D49" s="127">
        <v>25000</v>
      </c>
      <c r="E49" s="128">
        <v>80</v>
      </c>
      <c r="F49" s="154">
        <f t="shared" si="0"/>
        <v>25100</v>
      </c>
    </row>
    <row r="50" spans="1:6" ht="15.75">
      <c r="A50" s="124">
        <v>1.27</v>
      </c>
      <c r="B50" s="18" t="s">
        <v>753</v>
      </c>
      <c r="C50" s="126" t="s">
        <v>687</v>
      </c>
      <c r="D50" s="127">
        <v>25000</v>
      </c>
      <c r="E50" s="128">
        <v>80</v>
      </c>
      <c r="F50" s="154">
        <f t="shared" si="0"/>
        <v>25100</v>
      </c>
    </row>
    <row r="51" spans="1:6" ht="15.75">
      <c r="A51" s="155" t="s">
        <v>754</v>
      </c>
      <c r="B51" s="18" t="s">
        <v>755</v>
      </c>
      <c r="C51" s="126" t="s">
        <v>687</v>
      </c>
      <c r="D51" s="127">
        <v>25000</v>
      </c>
      <c r="E51" s="128">
        <v>80</v>
      </c>
      <c r="F51" s="154">
        <f t="shared" si="0"/>
        <v>25100</v>
      </c>
    </row>
    <row r="52" spans="1:6" ht="15.75">
      <c r="A52" s="124">
        <v>1.31</v>
      </c>
      <c r="B52" s="18" t="s">
        <v>756</v>
      </c>
      <c r="C52" s="126" t="s">
        <v>687</v>
      </c>
      <c r="D52" s="127">
        <v>37500</v>
      </c>
      <c r="E52" s="128">
        <v>80</v>
      </c>
      <c r="F52" s="154">
        <f t="shared" si="0"/>
        <v>37600</v>
      </c>
    </row>
    <row r="53" spans="1:6" ht="31.5">
      <c r="A53" s="124">
        <v>1.32</v>
      </c>
      <c r="B53" s="18" t="s">
        <v>757</v>
      </c>
      <c r="C53" s="126" t="s">
        <v>687</v>
      </c>
      <c r="D53" s="127">
        <v>50000</v>
      </c>
      <c r="E53" s="128">
        <v>80</v>
      </c>
      <c r="F53" s="154">
        <f t="shared" si="0"/>
        <v>50100</v>
      </c>
    </row>
    <row r="54" spans="1:6" ht="15.75">
      <c r="A54" s="124">
        <v>1.33</v>
      </c>
      <c r="B54" s="18" t="s">
        <v>758</v>
      </c>
      <c r="C54" s="126" t="s">
        <v>687</v>
      </c>
      <c r="D54" s="127">
        <v>37500</v>
      </c>
      <c r="E54" s="128">
        <v>80</v>
      </c>
      <c r="F54" s="154">
        <f t="shared" si="0"/>
        <v>37600</v>
      </c>
    </row>
    <row r="55" spans="1:6" ht="15.75">
      <c r="A55" s="124">
        <v>1.34</v>
      </c>
      <c r="B55" s="18" t="s">
        <v>759</v>
      </c>
      <c r="C55" s="126" t="s">
        <v>687</v>
      </c>
      <c r="D55" s="127">
        <v>37500</v>
      </c>
      <c r="E55" s="128">
        <v>80</v>
      </c>
      <c r="F55" s="154">
        <f t="shared" si="0"/>
        <v>37600</v>
      </c>
    </row>
    <row r="56" spans="1:6" ht="15.75">
      <c r="A56" s="124">
        <v>1.35</v>
      </c>
      <c r="B56" s="18" t="s">
        <v>760</v>
      </c>
      <c r="C56" s="141" t="s">
        <v>687</v>
      </c>
      <c r="D56" s="127">
        <v>61700</v>
      </c>
      <c r="E56" s="128">
        <v>80</v>
      </c>
      <c r="F56" s="154">
        <f t="shared" si="0"/>
        <v>61800</v>
      </c>
    </row>
    <row r="57" spans="1:6" ht="15.75">
      <c r="A57" s="158">
        <v>2</v>
      </c>
      <c r="B57" s="86" t="s">
        <v>761</v>
      </c>
      <c r="C57" s="126"/>
      <c r="D57" s="128"/>
      <c r="E57" s="128">
        <v>80</v>
      </c>
      <c r="F57" s="154"/>
    </row>
    <row r="58" spans="1:6" ht="15.75">
      <c r="A58" s="124">
        <v>2.1</v>
      </c>
      <c r="B58" s="18" t="s">
        <v>762</v>
      </c>
      <c r="C58" s="126" t="s">
        <v>687</v>
      </c>
      <c r="D58" s="128">
        <v>25000</v>
      </c>
      <c r="E58" s="128">
        <v>80</v>
      </c>
      <c r="F58" s="154">
        <f t="shared" si="0"/>
        <v>25100</v>
      </c>
    </row>
    <row r="59" spans="1:6" ht="15.75">
      <c r="A59" s="124">
        <v>2.2</v>
      </c>
      <c r="B59" s="18" t="s">
        <v>763</v>
      </c>
      <c r="C59" s="126" t="s">
        <v>687</v>
      </c>
      <c r="D59" s="128">
        <v>25000</v>
      </c>
      <c r="E59" s="128">
        <v>80</v>
      </c>
      <c r="F59" s="154">
        <f t="shared" si="0"/>
        <v>25100</v>
      </c>
    </row>
    <row r="60" spans="1:6" ht="15.75">
      <c r="A60" s="124">
        <v>2.4</v>
      </c>
      <c r="B60" s="18" t="s">
        <v>764</v>
      </c>
      <c r="C60" s="126" t="s">
        <v>687</v>
      </c>
      <c r="D60" s="128">
        <v>25000</v>
      </c>
      <c r="E60" s="128">
        <v>80</v>
      </c>
      <c r="F60" s="154">
        <f t="shared" si="0"/>
        <v>25100</v>
      </c>
    </row>
    <row r="61" spans="1:6" ht="31.5">
      <c r="A61" s="124">
        <v>2.6</v>
      </c>
      <c r="B61" s="18" t="s">
        <v>765</v>
      </c>
      <c r="C61" s="126" t="s">
        <v>687</v>
      </c>
      <c r="D61" s="128">
        <v>25000</v>
      </c>
      <c r="E61" s="128">
        <v>80</v>
      </c>
      <c r="F61" s="154">
        <f t="shared" si="0"/>
        <v>25100</v>
      </c>
    </row>
    <row r="62" spans="1:6" ht="31.5">
      <c r="A62" s="124">
        <v>2.7</v>
      </c>
      <c r="B62" s="18" t="s">
        <v>766</v>
      </c>
      <c r="C62" s="126" t="s">
        <v>687</v>
      </c>
      <c r="D62" s="128">
        <v>25000</v>
      </c>
      <c r="E62" s="128">
        <v>80</v>
      </c>
      <c r="F62" s="154">
        <f t="shared" si="0"/>
        <v>25100</v>
      </c>
    </row>
    <row r="63" spans="1:6" ht="15.75">
      <c r="A63" s="124">
        <v>2.9</v>
      </c>
      <c r="B63" s="18" t="s">
        <v>767</v>
      </c>
      <c r="C63" s="126" t="s">
        <v>687</v>
      </c>
      <c r="D63" s="128">
        <v>78100</v>
      </c>
      <c r="E63" s="128">
        <v>80</v>
      </c>
      <c r="F63" s="154">
        <f t="shared" si="0"/>
        <v>78200</v>
      </c>
    </row>
    <row r="64" spans="1:6" ht="31.5">
      <c r="A64" s="155" t="s">
        <v>231</v>
      </c>
      <c r="B64" s="18" t="s">
        <v>768</v>
      </c>
      <c r="C64" s="126" t="s">
        <v>687</v>
      </c>
      <c r="D64" s="128">
        <v>50000</v>
      </c>
      <c r="E64" s="128">
        <v>80</v>
      </c>
      <c r="F64" s="154">
        <f t="shared" si="0"/>
        <v>50100</v>
      </c>
    </row>
    <row r="65" spans="1:6" ht="15.75">
      <c r="A65" s="155" t="s">
        <v>769</v>
      </c>
      <c r="B65" s="159" t="s">
        <v>770</v>
      </c>
      <c r="C65" s="126" t="s">
        <v>687</v>
      </c>
      <c r="D65" s="128">
        <v>50000</v>
      </c>
      <c r="E65" s="128">
        <v>80</v>
      </c>
      <c r="F65" s="154">
        <f t="shared" si="0"/>
        <v>50100</v>
      </c>
    </row>
    <row r="66" spans="1:6" ht="31.5">
      <c r="A66" s="158">
        <v>3</v>
      </c>
      <c r="B66" s="86" t="s">
        <v>771</v>
      </c>
      <c r="C66" s="126" t="s">
        <v>687</v>
      </c>
      <c r="D66" s="128"/>
      <c r="E66" s="128">
        <v>80</v>
      </c>
      <c r="F66" s="154"/>
    </row>
    <row r="67" spans="1:6" ht="15.75">
      <c r="A67" s="124">
        <v>3.1</v>
      </c>
      <c r="B67" s="18" t="s">
        <v>772</v>
      </c>
      <c r="C67" s="126" t="s">
        <v>687</v>
      </c>
      <c r="D67" s="128">
        <v>50000</v>
      </c>
      <c r="E67" s="128">
        <v>80</v>
      </c>
      <c r="F67" s="154">
        <f t="shared" si="0"/>
        <v>50100</v>
      </c>
    </row>
    <row r="68" spans="1:6" ht="15.75">
      <c r="A68" s="124">
        <v>3.3</v>
      </c>
      <c r="B68" s="18" t="s">
        <v>773</v>
      </c>
      <c r="C68" s="126" t="s">
        <v>687</v>
      </c>
      <c r="D68" s="128">
        <v>50000</v>
      </c>
      <c r="E68" s="128">
        <v>80</v>
      </c>
      <c r="F68" s="154">
        <f t="shared" si="0"/>
        <v>50100</v>
      </c>
    </row>
    <row r="69" spans="1:6" ht="31.5">
      <c r="A69" s="124">
        <v>3.4</v>
      </c>
      <c r="B69" s="18" t="s">
        <v>774</v>
      </c>
      <c r="C69" s="126" t="s">
        <v>687</v>
      </c>
      <c r="D69" s="128">
        <v>50000</v>
      </c>
      <c r="E69" s="128">
        <v>80</v>
      </c>
      <c r="F69" s="154">
        <f t="shared" si="0"/>
        <v>50100</v>
      </c>
    </row>
    <row r="70" spans="1:6" ht="31.5">
      <c r="A70" s="124">
        <v>3.6</v>
      </c>
      <c r="B70" s="160" t="s">
        <v>775</v>
      </c>
      <c r="C70" s="161" t="s">
        <v>687</v>
      </c>
      <c r="D70" s="128">
        <v>50000</v>
      </c>
      <c r="E70" s="128">
        <v>80</v>
      </c>
      <c r="F70" s="154">
        <f t="shared" si="0"/>
        <v>50100</v>
      </c>
    </row>
    <row r="71" spans="1:6" ht="15.75">
      <c r="A71" s="124">
        <v>3.8</v>
      </c>
      <c r="B71" s="18" t="s">
        <v>776</v>
      </c>
      <c r="C71" s="126" t="s">
        <v>687</v>
      </c>
      <c r="D71" s="128">
        <v>37500</v>
      </c>
      <c r="E71" s="128">
        <v>80</v>
      </c>
      <c r="F71" s="154">
        <f t="shared" si="0"/>
        <v>37600</v>
      </c>
    </row>
    <row r="72" spans="1:6" ht="31.5">
      <c r="A72" s="124">
        <v>3.9</v>
      </c>
      <c r="B72" s="18" t="s">
        <v>777</v>
      </c>
      <c r="C72" s="126" t="s">
        <v>687</v>
      </c>
      <c r="D72" s="128">
        <v>50000</v>
      </c>
      <c r="E72" s="128">
        <v>80</v>
      </c>
      <c r="F72" s="154">
        <f t="shared" si="0"/>
        <v>50100</v>
      </c>
    </row>
    <row r="73" spans="1:6" ht="15.75">
      <c r="A73" s="124">
        <v>3.13</v>
      </c>
      <c r="B73" s="18" t="s">
        <v>689</v>
      </c>
      <c r="C73" s="126" t="s">
        <v>687</v>
      </c>
      <c r="D73" s="128">
        <v>47900</v>
      </c>
      <c r="E73" s="128">
        <v>80</v>
      </c>
      <c r="F73" s="154">
        <f t="shared" si="0"/>
        <v>48000</v>
      </c>
    </row>
    <row r="74" spans="1:6" ht="47.25">
      <c r="A74" s="124">
        <v>3.14</v>
      </c>
      <c r="B74" s="18" t="s">
        <v>778</v>
      </c>
      <c r="C74" s="126" t="s">
        <v>687</v>
      </c>
      <c r="D74" s="128">
        <v>50000</v>
      </c>
      <c r="E74" s="128">
        <v>80</v>
      </c>
      <c r="F74" s="154">
        <f t="shared" si="0"/>
        <v>50100</v>
      </c>
    </row>
    <row r="75" spans="1:6" ht="47.25">
      <c r="A75" s="162">
        <v>3.15</v>
      </c>
      <c r="B75" s="160" t="s">
        <v>779</v>
      </c>
      <c r="C75" s="126" t="s">
        <v>687</v>
      </c>
      <c r="D75" s="128">
        <v>62500</v>
      </c>
      <c r="E75" s="128">
        <v>80</v>
      </c>
      <c r="F75" s="154">
        <f t="shared" si="0"/>
        <v>62600</v>
      </c>
    </row>
    <row r="76" spans="1:6" ht="47.25">
      <c r="A76" s="162">
        <v>3.16</v>
      </c>
      <c r="B76" s="160" t="s">
        <v>780</v>
      </c>
      <c r="C76" s="156" t="s">
        <v>687</v>
      </c>
      <c r="D76" s="128">
        <v>62500</v>
      </c>
      <c r="E76" s="128">
        <v>80</v>
      </c>
      <c r="F76" s="154">
        <f t="shared" si="0"/>
        <v>62600</v>
      </c>
    </row>
    <row r="77" spans="1:6" ht="15.75">
      <c r="A77" s="163">
        <v>4</v>
      </c>
      <c r="B77" s="164" t="s">
        <v>781</v>
      </c>
      <c r="C77" s="160"/>
      <c r="D77" s="128"/>
      <c r="E77" s="128">
        <v>80</v>
      </c>
      <c r="F77" s="154"/>
    </row>
    <row r="78" spans="1:6" ht="15.75">
      <c r="A78" s="162">
        <v>4.5</v>
      </c>
      <c r="B78" s="160" t="s">
        <v>782</v>
      </c>
      <c r="C78" s="141" t="s">
        <v>687</v>
      </c>
      <c r="D78" s="128">
        <v>50000</v>
      </c>
      <c r="E78" s="128">
        <v>40</v>
      </c>
      <c r="F78" s="129">
        <f t="shared" si="0"/>
        <v>50050</v>
      </c>
    </row>
    <row r="79" spans="1:6" ht="31.5">
      <c r="A79" s="162">
        <v>4.6</v>
      </c>
      <c r="B79" s="160" t="s">
        <v>783</v>
      </c>
      <c r="C79" s="141" t="s">
        <v>687</v>
      </c>
      <c r="D79" s="128">
        <v>25000</v>
      </c>
      <c r="E79" s="128">
        <v>40</v>
      </c>
      <c r="F79" s="129">
        <f t="shared" si="0"/>
        <v>25050</v>
      </c>
    </row>
    <row r="80" spans="1:6" ht="15.75">
      <c r="A80" s="164">
        <v>5</v>
      </c>
      <c r="B80" s="164" t="s">
        <v>685</v>
      </c>
      <c r="C80" s="161"/>
      <c r="D80" s="128"/>
      <c r="E80" s="128"/>
      <c r="F80" s="129"/>
    </row>
    <row r="81" spans="1:6" ht="15.75">
      <c r="A81" s="160">
        <v>5.5</v>
      </c>
      <c r="B81" s="165" t="s">
        <v>784</v>
      </c>
      <c r="C81" s="49" t="s">
        <v>687</v>
      </c>
      <c r="D81" s="128">
        <v>100000</v>
      </c>
      <c r="E81" s="128">
        <v>300</v>
      </c>
      <c r="F81" s="129">
        <f t="shared" si="0"/>
        <v>100300</v>
      </c>
    </row>
    <row r="82" spans="1:6" ht="15.75">
      <c r="A82" s="160">
        <v>5.9</v>
      </c>
      <c r="B82" s="160" t="s">
        <v>785</v>
      </c>
      <c r="C82" s="141" t="s">
        <v>687</v>
      </c>
      <c r="D82" s="128">
        <v>25000</v>
      </c>
      <c r="E82" s="128">
        <v>300</v>
      </c>
      <c r="F82" s="129">
        <f t="shared" si="0"/>
        <v>25300</v>
      </c>
    </row>
    <row r="83" spans="1:6" ht="15.75">
      <c r="A83" s="160">
        <v>6</v>
      </c>
      <c r="B83" s="160" t="s">
        <v>786</v>
      </c>
      <c r="C83" s="141"/>
      <c r="D83" s="128">
        <v>94100</v>
      </c>
      <c r="E83" s="128"/>
      <c r="F83" s="129"/>
    </row>
    <row r="84" spans="1:6" ht="47.25">
      <c r="A84" s="160">
        <v>6.1</v>
      </c>
      <c r="B84" s="9" t="s">
        <v>787</v>
      </c>
      <c r="C84" s="49" t="s">
        <v>687</v>
      </c>
      <c r="D84" s="128">
        <v>37500</v>
      </c>
      <c r="E84" s="128">
        <v>300</v>
      </c>
      <c r="F84" s="129">
        <f t="shared" si="0"/>
        <v>37800</v>
      </c>
    </row>
    <row r="85" spans="1:6" ht="15.75">
      <c r="A85" s="164">
        <v>7</v>
      </c>
      <c r="B85" s="164" t="s">
        <v>788</v>
      </c>
      <c r="C85" s="160"/>
      <c r="D85" s="128"/>
      <c r="E85" s="128"/>
      <c r="F85" s="129"/>
    </row>
    <row r="86" spans="1:6" ht="15.75">
      <c r="A86" s="160">
        <v>7.1</v>
      </c>
      <c r="B86" s="160" t="s">
        <v>789</v>
      </c>
      <c r="C86" s="156" t="s">
        <v>687</v>
      </c>
      <c r="D86" s="128">
        <v>50000</v>
      </c>
      <c r="E86" s="128">
        <v>80</v>
      </c>
      <c r="F86" s="154">
        <f t="shared" si="0"/>
        <v>50100</v>
      </c>
    </row>
    <row r="87" spans="1:6" ht="15.75">
      <c r="A87" s="166"/>
      <c r="B87" s="167" t="s">
        <v>790</v>
      </c>
      <c r="C87" s="167"/>
      <c r="D87" s="167"/>
      <c r="E87" s="167"/>
      <c r="F87" s="167"/>
    </row>
    <row r="88" spans="1:6" ht="47.25">
      <c r="A88" s="157" t="s">
        <v>116</v>
      </c>
      <c r="B88" s="1" t="s">
        <v>791</v>
      </c>
      <c r="C88" s="7" t="s">
        <v>687</v>
      </c>
      <c r="D88" s="14">
        <v>30600</v>
      </c>
      <c r="E88" s="14">
        <v>0</v>
      </c>
      <c r="F88" s="168">
        <f>D88</f>
        <v>30600</v>
      </c>
    </row>
    <row r="89" spans="1:6" ht="63">
      <c r="A89" s="157" t="s">
        <v>140</v>
      </c>
      <c r="B89" s="1" t="s">
        <v>792</v>
      </c>
      <c r="C89" s="7" t="s">
        <v>687</v>
      </c>
      <c r="D89" s="14">
        <v>30600</v>
      </c>
      <c r="E89" s="14">
        <v>0</v>
      </c>
      <c r="F89" s="168">
        <f aca="true" t="shared" si="1" ref="F89:F98">D89</f>
        <v>30600</v>
      </c>
    </row>
    <row r="90" spans="1:6" ht="63">
      <c r="A90" s="157" t="s">
        <v>142</v>
      </c>
      <c r="B90" s="1" t="s">
        <v>793</v>
      </c>
      <c r="C90" s="7" t="s">
        <v>794</v>
      </c>
      <c r="D90" s="14">
        <v>16300</v>
      </c>
      <c r="E90" s="14">
        <v>0</v>
      </c>
      <c r="F90" s="168">
        <v>4300</v>
      </c>
    </row>
    <row r="91" spans="1:6" ht="63">
      <c r="A91" s="157" t="s">
        <v>795</v>
      </c>
      <c r="B91" s="1" t="s">
        <v>796</v>
      </c>
      <c r="C91" s="7" t="s">
        <v>687</v>
      </c>
      <c r="D91" s="14">
        <v>50900</v>
      </c>
      <c r="E91" s="14">
        <v>0</v>
      </c>
      <c r="F91" s="168">
        <f t="shared" si="1"/>
        <v>50900</v>
      </c>
    </row>
    <row r="92" spans="1:6" ht="63">
      <c r="A92" s="157" t="s">
        <v>797</v>
      </c>
      <c r="B92" s="169" t="s">
        <v>798</v>
      </c>
      <c r="C92" s="170" t="s">
        <v>794</v>
      </c>
      <c r="D92" s="14">
        <v>20400</v>
      </c>
      <c r="E92" s="14">
        <v>0</v>
      </c>
      <c r="F92" s="168">
        <f t="shared" si="1"/>
        <v>20400</v>
      </c>
    </row>
    <row r="93" spans="1:6" ht="78.75">
      <c r="A93" s="157" t="s">
        <v>742</v>
      </c>
      <c r="B93" s="1" t="s">
        <v>799</v>
      </c>
      <c r="C93" s="7" t="s">
        <v>687</v>
      </c>
      <c r="D93" s="14">
        <v>71300</v>
      </c>
      <c r="E93" s="14">
        <v>0</v>
      </c>
      <c r="F93" s="168">
        <f t="shared" si="1"/>
        <v>71300</v>
      </c>
    </row>
    <row r="94" spans="1:6" ht="47.25">
      <c r="A94" s="157" t="s">
        <v>707</v>
      </c>
      <c r="B94" s="1" t="s">
        <v>800</v>
      </c>
      <c r="C94" s="7" t="s">
        <v>687</v>
      </c>
      <c r="D94" s="14">
        <v>61100</v>
      </c>
      <c r="E94" s="14">
        <v>0</v>
      </c>
      <c r="F94" s="168">
        <f t="shared" si="1"/>
        <v>61100</v>
      </c>
    </row>
    <row r="95" spans="1:6" ht="63">
      <c r="A95" s="157" t="s">
        <v>715</v>
      </c>
      <c r="B95" s="1" t="s">
        <v>801</v>
      </c>
      <c r="C95" s="7" t="s">
        <v>687</v>
      </c>
      <c r="D95" s="14">
        <v>61100</v>
      </c>
      <c r="E95" s="14">
        <v>0</v>
      </c>
      <c r="F95" s="168">
        <f t="shared" si="1"/>
        <v>61100</v>
      </c>
    </row>
    <row r="96" spans="1:6" ht="63">
      <c r="A96" s="157" t="s">
        <v>717</v>
      </c>
      <c r="B96" s="1" t="s">
        <v>802</v>
      </c>
      <c r="C96" s="170" t="s">
        <v>794</v>
      </c>
      <c r="D96" s="14">
        <v>28500</v>
      </c>
      <c r="E96" s="14">
        <v>0</v>
      </c>
      <c r="F96" s="168">
        <f t="shared" si="1"/>
        <v>28500</v>
      </c>
    </row>
    <row r="97" spans="1:6" ht="15.75">
      <c r="A97" s="157" t="s">
        <v>803</v>
      </c>
      <c r="B97" s="24" t="s">
        <v>804</v>
      </c>
      <c r="C97" s="7" t="s">
        <v>687</v>
      </c>
      <c r="D97" s="14">
        <v>40700</v>
      </c>
      <c r="E97" s="14">
        <v>0</v>
      </c>
      <c r="F97" s="168">
        <f t="shared" si="1"/>
        <v>40700</v>
      </c>
    </row>
    <row r="98" spans="1:6" ht="31.5">
      <c r="A98" s="157" t="s">
        <v>805</v>
      </c>
      <c r="B98" s="1" t="s">
        <v>806</v>
      </c>
      <c r="C98" s="7" t="s">
        <v>687</v>
      </c>
      <c r="D98" s="14">
        <v>40700</v>
      </c>
      <c r="E98" s="14">
        <v>0</v>
      </c>
      <c r="F98" s="168">
        <f t="shared" si="1"/>
        <v>40700</v>
      </c>
    </row>
  </sheetData>
  <mergeCells count="9">
    <mergeCell ref="B6:F6"/>
    <mergeCell ref="B87:F87"/>
    <mergeCell ref="A1:F1"/>
    <mergeCell ref="A2:F2"/>
    <mergeCell ref="A3:F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N28" sqref="N28"/>
    </sheetView>
  </sheetViews>
  <sheetFormatPr defaultColWidth="9.140625" defaultRowHeight="12.75"/>
  <cols>
    <col min="1" max="1" width="7.421875" style="0" customWidth="1"/>
    <col min="2" max="2" width="43.7109375" style="0" customWidth="1"/>
    <col min="3" max="3" width="11.8515625" style="0" customWidth="1"/>
    <col min="4" max="4" width="14.8515625" style="0" customWidth="1"/>
    <col min="5" max="5" width="8.28125" style="0" customWidth="1"/>
    <col min="6" max="6" width="10.421875" style="0" customWidth="1"/>
  </cols>
  <sheetData>
    <row r="1" spans="1:6" ht="15.75">
      <c r="A1" s="91" t="s">
        <v>98</v>
      </c>
      <c r="B1" s="91"/>
      <c r="C1" s="91"/>
      <c r="D1" s="91"/>
      <c r="E1" s="91"/>
      <c r="F1" s="91"/>
    </row>
    <row r="2" spans="1:6" ht="15.75">
      <c r="A2" s="91" t="s">
        <v>678</v>
      </c>
      <c r="B2" s="91"/>
      <c r="C2" s="91"/>
      <c r="D2" s="91"/>
      <c r="E2" s="91"/>
      <c r="F2" s="91"/>
    </row>
    <row r="3" spans="1:6" ht="15.75">
      <c r="A3" s="92" t="s">
        <v>679</v>
      </c>
      <c r="B3" s="92"/>
      <c r="C3" s="92"/>
      <c r="D3" s="92"/>
      <c r="E3" s="92"/>
      <c r="F3" s="92"/>
    </row>
    <row r="4" spans="1:6" ht="63">
      <c r="A4" s="124"/>
      <c r="B4" s="14" t="s">
        <v>680</v>
      </c>
      <c r="C4" s="14" t="s">
        <v>681</v>
      </c>
      <c r="D4" s="125" t="s">
        <v>682</v>
      </c>
      <c r="E4" s="125" t="s">
        <v>683</v>
      </c>
      <c r="F4" s="125" t="s">
        <v>684</v>
      </c>
    </row>
    <row r="5" spans="1:6" ht="15.75">
      <c r="A5" s="124"/>
      <c r="B5" s="86" t="s">
        <v>685</v>
      </c>
      <c r="C5" s="14"/>
      <c r="D5" s="125"/>
      <c r="E5" s="125"/>
      <c r="F5" s="125"/>
    </row>
    <row r="6" spans="1:6" ht="15.75">
      <c r="A6" s="124">
        <v>1</v>
      </c>
      <c r="B6" s="18" t="s">
        <v>686</v>
      </c>
      <c r="C6" s="126" t="s">
        <v>687</v>
      </c>
      <c r="D6" s="127">
        <v>40800</v>
      </c>
      <c r="E6" s="128">
        <v>8422</v>
      </c>
      <c r="F6" s="129">
        <v>49200</v>
      </c>
    </row>
    <row r="7" spans="1:6" ht="15.75">
      <c r="A7" s="124" t="s">
        <v>688</v>
      </c>
      <c r="B7" s="18" t="s">
        <v>689</v>
      </c>
      <c r="C7" s="126" t="s">
        <v>687</v>
      </c>
      <c r="D7" s="127">
        <v>20800</v>
      </c>
      <c r="E7" s="128">
        <v>9844</v>
      </c>
      <c r="F7" s="129">
        <v>30600</v>
      </c>
    </row>
    <row r="8" spans="1:6" ht="15.75">
      <c r="A8" s="124" t="s">
        <v>690</v>
      </c>
      <c r="B8" s="18" t="s">
        <v>691</v>
      </c>
      <c r="C8" s="126" t="s">
        <v>687</v>
      </c>
      <c r="D8" s="127">
        <v>47800</v>
      </c>
      <c r="E8" s="128">
        <v>5002</v>
      </c>
      <c r="F8" s="129">
        <v>52800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B4" sqref="B4"/>
    </sheetView>
  </sheetViews>
  <sheetFormatPr defaultColWidth="9.140625" defaultRowHeight="12.75"/>
  <cols>
    <col min="1" max="1" width="11.00390625" style="0" customWidth="1"/>
    <col min="2" max="2" width="38.57421875" style="0" customWidth="1"/>
    <col min="3" max="3" width="8.00390625" style="0" customWidth="1"/>
    <col min="4" max="4" width="8.7109375" style="0" customWidth="1"/>
    <col min="6" max="6" width="9.00390625" style="0" customWidth="1"/>
    <col min="7" max="7" width="10.28125" style="0" customWidth="1"/>
    <col min="8" max="9" width="7.7109375" style="0" customWidth="1"/>
  </cols>
  <sheetData>
    <row r="1" spans="1:7" ht="15.75">
      <c r="A1" s="91" t="s">
        <v>39</v>
      </c>
      <c r="B1" s="91"/>
      <c r="C1" s="91"/>
      <c r="D1" s="91"/>
      <c r="E1" s="91"/>
      <c r="F1" s="91"/>
      <c r="G1" s="91"/>
    </row>
    <row r="2" spans="1:9" ht="15.75">
      <c r="A2" s="91" t="s">
        <v>40</v>
      </c>
      <c r="B2" s="91"/>
      <c r="C2" s="91"/>
      <c r="D2" s="91"/>
      <c r="E2" s="91"/>
      <c r="F2" s="91"/>
      <c r="G2" s="91"/>
      <c r="H2" s="15"/>
      <c r="I2" s="15"/>
    </row>
    <row r="3" spans="1:9" ht="15.75">
      <c r="A3" s="91" t="s">
        <v>37</v>
      </c>
      <c r="B3" s="91"/>
      <c r="C3" s="91"/>
      <c r="D3" s="91"/>
      <c r="E3" s="91"/>
      <c r="F3" s="91"/>
      <c r="G3" s="91"/>
      <c r="H3" s="15"/>
      <c r="I3" s="15"/>
    </row>
    <row r="4" spans="1:7" ht="18.75">
      <c r="A4" s="5"/>
      <c r="B4" s="5"/>
      <c r="C4" s="5"/>
      <c r="D4" s="5"/>
      <c r="E4" s="5"/>
      <c r="F4" s="5"/>
      <c r="G4" s="5"/>
    </row>
    <row r="5" spans="1:7" ht="31.5">
      <c r="A5" s="14" t="s">
        <v>1</v>
      </c>
      <c r="B5" s="14" t="s">
        <v>0</v>
      </c>
      <c r="C5" s="14" t="s">
        <v>2</v>
      </c>
      <c r="D5" s="14" t="s">
        <v>5</v>
      </c>
      <c r="E5" s="14" t="s">
        <v>41</v>
      </c>
      <c r="F5" s="14" t="s">
        <v>3</v>
      </c>
      <c r="G5" s="14" t="s">
        <v>38</v>
      </c>
    </row>
    <row r="6" spans="1:9" ht="18.75" customHeight="1">
      <c r="A6" s="101" t="s">
        <v>42</v>
      </c>
      <c r="B6" s="102"/>
      <c r="C6" s="102"/>
      <c r="D6" s="102"/>
      <c r="E6" s="102"/>
      <c r="F6" s="102"/>
      <c r="G6" s="103"/>
      <c r="H6" s="16"/>
      <c r="I6" s="17"/>
    </row>
    <row r="7" spans="1:7" ht="47.25">
      <c r="A7" s="14" t="s">
        <v>43</v>
      </c>
      <c r="B7" s="18" t="s">
        <v>44</v>
      </c>
      <c r="C7" s="14" t="s">
        <v>45</v>
      </c>
      <c r="D7" s="14">
        <v>572000</v>
      </c>
      <c r="E7" s="14">
        <v>41270</v>
      </c>
      <c r="F7" s="14">
        <f>D7+E7</f>
        <v>613270</v>
      </c>
      <c r="G7" s="19">
        <v>613300</v>
      </c>
    </row>
    <row r="8" spans="1:7" ht="47.25">
      <c r="A8" s="14" t="s">
        <v>46</v>
      </c>
      <c r="B8" s="18" t="s">
        <v>47</v>
      </c>
      <c r="C8" s="14" t="s">
        <v>45</v>
      </c>
      <c r="D8" s="14">
        <v>875900</v>
      </c>
      <c r="E8" s="14">
        <v>579760</v>
      </c>
      <c r="F8" s="14">
        <f aca="true" t="shared" si="0" ref="F8:F34">D8+E8</f>
        <v>1455660</v>
      </c>
      <c r="G8" s="19">
        <v>1455700</v>
      </c>
    </row>
    <row r="9" spans="1:7" ht="47.25">
      <c r="A9" s="14" t="s">
        <v>48</v>
      </c>
      <c r="B9" s="18" t="s">
        <v>49</v>
      </c>
      <c r="C9" s="14" t="s">
        <v>45</v>
      </c>
      <c r="D9" s="14">
        <v>473900</v>
      </c>
      <c r="E9" s="14">
        <v>41270</v>
      </c>
      <c r="F9" s="14">
        <f t="shared" si="0"/>
        <v>515170</v>
      </c>
      <c r="G9" s="19">
        <v>515200</v>
      </c>
    </row>
    <row r="10" spans="1:7" ht="31.5">
      <c r="A10" s="14" t="s">
        <v>50</v>
      </c>
      <c r="B10" s="18" t="s">
        <v>51</v>
      </c>
      <c r="C10" s="14" t="s">
        <v>45</v>
      </c>
      <c r="D10" s="14">
        <v>700700</v>
      </c>
      <c r="E10" s="14">
        <v>579760</v>
      </c>
      <c r="F10" s="14">
        <f t="shared" si="0"/>
        <v>1280460</v>
      </c>
      <c r="G10" s="19">
        <v>1280500</v>
      </c>
    </row>
    <row r="11" spans="1:7" ht="31.5">
      <c r="A11" s="14" t="s">
        <v>52</v>
      </c>
      <c r="B11" s="18" t="s">
        <v>53</v>
      </c>
      <c r="C11" s="14" t="s">
        <v>45</v>
      </c>
      <c r="D11" s="14">
        <v>592400</v>
      </c>
      <c r="E11" s="14">
        <v>40360</v>
      </c>
      <c r="F11" s="14">
        <f t="shared" si="0"/>
        <v>632760</v>
      </c>
      <c r="G11" s="19">
        <v>632800</v>
      </c>
    </row>
    <row r="12" spans="1:7" ht="31.5">
      <c r="A12" s="14" t="s">
        <v>54</v>
      </c>
      <c r="B12" s="18" t="s">
        <v>55</v>
      </c>
      <c r="C12" s="14" t="s">
        <v>45</v>
      </c>
      <c r="D12" s="14">
        <v>875900</v>
      </c>
      <c r="E12" s="14">
        <v>579760</v>
      </c>
      <c r="F12" s="14">
        <f t="shared" si="0"/>
        <v>1455660</v>
      </c>
      <c r="G12" s="19">
        <v>1455700</v>
      </c>
    </row>
    <row r="13" spans="1:7" ht="50.25" customHeight="1">
      <c r="A13" s="14" t="s">
        <v>56</v>
      </c>
      <c r="B13" s="18" t="s">
        <v>57</v>
      </c>
      <c r="C13" s="14" t="s">
        <v>45</v>
      </c>
      <c r="D13" s="14">
        <v>710900</v>
      </c>
      <c r="E13" s="14">
        <v>41270</v>
      </c>
      <c r="F13" s="14">
        <f t="shared" si="0"/>
        <v>752170</v>
      </c>
      <c r="G13" s="19">
        <v>752200</v>
      </c>
    </row>
    <row r="14" spans="1:7" ht="50.25" customHeight="1">
      <c r="A14" s="14" t="s">
        <v>58</v>
      </c>
      <c r="B14" s="18" t="s">
        <v>59</v>
      </c>
      <c r="C14" s="14" t="s">
        <v>45</v>
      </c>
      <c r="D14" s="14">
        <v>1051100</v>
      </c>
      <c r="E14" s="14">
        <v>579760</v>
      </c>
      <c r="F14" s="14">
        <f t="shared" si="0"/>
        <v>1630860</v>
      </c>
      <c r="G14" s="19">
        <v>1630900</v>
      </c>
    </row>
    <row r="15" spans="1:7" ht="47.25">
      <c r="A15" s="14" t="s">
        <v>60</v>
      </c>
      <c r="B15" s="18" t="s">
        <v>61</v>
      </c>
      <c r="C15" s="14" t="s">
        <v>45</v>
      </c>
      <c r="D15" s="14">
        <v>710850</v>
      </c>
      <c r="E15" s="14">
        <v>41270</v>
      </c>
      <c r="F15" s="14">
        <f t="shared" si="0"/>
        <v>752120</v>
      </c>
      <c r="G15" s="19">
        <v>752100</v>
      </c>
    </row>
    <row r="16" spans="1:7" ht="47.25">
      <c r="A16" s="14" t="s">
        <v>62</v>
      </c>
      <c r="B16" s="18" t="s">
        <v>63</v>
      </c>
      <c r="C16" s="14" t="s">
        <v>45</v>
      </c>
      <c r="D16" s="14">
        <v>1051100</v>
      </c>
      <c r="E16" s="14">
        <v>579760</v>
      </c>
      <c r="F16" s="14">
        <f t="shared" si="0"/>
        <v>1630860</v>
      </c>
      <c r="G16" s="19">
        <v>1630900</v>
      </c>
    </row>
    <row r="17" spans="1:7" ht="31.5">
      <c r="A17" s="14" t="s">
        <v>64</v>
      </c>
      <c r="B17" s="18" t="s">
        <v>65</v>
      </c>
      <c r="C17" s="14" t="s">
        <v>45</v>
      </c>
      <c r="D17" s="14">
        <v>592150</v>
      </c>
      <c r="E17" s="14">
        <v>41270</v>
      </c>
      <c r="F17" s="14">
        <f t="shared" si="0"/>
        <v>633420</v>
      </c>
      <c r="G17" s="19">
        <v>633400</v>
      </c>
    </row>
    <row r="18" spans="1:7" ht="31.5">
      <c r="A18" s="14" t="s">
        <v>66</v>
      </c>
      <c r="B18" s="18" t="s">
        <v>67</v>
      </c>
      <c r="C18" s="14" t="s">
        <v>45</v>
      </c>
      <c r="D18" s="14">
        <v>875900</v>
      </c>
      <c r="E18" s="14">
        <v>579760</v>
      </c>
      <c r="F18" s="14">
        <f t="shared" si="0"/>
        <v>1455660</v>
      </c>
      <c r="G18" s="19">
        <v>1455700</v>
      </c>
    </row>
    <row r="19" spans="1:7" ht="47.25">
      <c r="A19" s="14" t="s">
        <v>68</v>
      </c>
      <c r="B19" s="18" t="s">
        <v>69</v>
      </c>
      <c r="C19" s="14" t="s">
        <v>45</v>
      </c>
      <c r="D19" s="14">
        <v>237000</v>
      </c>
      <c r="E19" s="14">
        <v>41270</v>
      </c>
      <c r="F19" s="14">
        <f t="shared" si="0"/>
        <v>278270</v>
      </c>
      <c r="G19" s="19">
        <v>278300</v>
      </c>
    </row>
    <row r="20" spans="1:7" ht="47.25">
      <c r="A20" s="14" t="s">
        <v>70</v>
      </c>
      <c r="B20" s="18" t="s">
        <v>71</v>
      </c>
      <c r="C20" s="14" t="s">
        <v>45</v>
      </c>
      <c r="D20" s="14">
        <v>350400</v>
      </c>
      <c r="E20" s="14">
        <v>578732</v>
      </c>
      <c r="F20" s="14">
        <f t="shared" si="0"/>
        <v>929132</v>
      </c>
      <c r="G20" s="19">
        <v>929100</v>
      </c>
    </row>
    <row r="21" spans="1:7" ht="47.25">
      <c r="A21" s="14" t="s">
        <v>72</v>
      </c>
      <c r="B21" s="18" t="s">
        <v>73</v>
      </c>
      <c r="C21" s="14" t="s">
        <v>45</v>
      </c>
      <c r="D21" s="14">
        <v>592400</v>
      </c>
      <c r="E21" s="14">
        <v>41270</v>
      </c>
      <c r="F21" s="14">
        <f t="shared" si="0"/>
        <v>633670</v>
      </c>
      <c r="G21" s="19">
        <v>633700</v>
      </c>
    </row>
    <row r="22" spans="1:7" ht="47.25">
      <c r="A22" s="14" t="s">
        <v>74</v>
      </c>
      <c r="B22" s="18" t="s">
        <v>75</v>
      </c>
      <c r="C22" s="14" t="s">
        <v>45</v>
      </c>
      <c r="D22" s="14">
        <v>875900</v>
      </c>
      <c r="E22" s="14">
        <v>579760</v>
      </c>
      <c r="F22" s="14">
        <f t="shared" si="0"/>
        <v>1455660</v>
      </c>
      <c r="G22" s="19">
        <v>1455700</v>
      </c>
    </row>
    <row r="23" spans="1:7" ht="47.25">
      <c r="A23" s="14" t="s">
        <v>76</v>
      </c>
      <c r="B23" s="18" t="s">
        <v>77</v>
      </c>
      <c r="C23" s="14" t="s">
        <v>45</v>
      </c>
      <c r="D23" s="14">
        <v>592400</v>
      </c>
      <c r="E23" s="14">
        <v>41270</v>
      </c>
      <c r="F23" s="14">
        <f t="shared" si="0"/>
        <v>633670</v>
      </c>
      <c r="G23" s="19">
        <v>633700</v>
      </c>
    </row>
    <row r="24" spans="1:7" ht="47.25">
      <c r="A24" s="14" t="s">
        <v>78</v>
      </c>
      <c r="B24" s="18" t="s">
        <v>79</v>
      </c>
      <c r="C24" s="14" t="s">
        <v>45</v>
      </c>
      <c r="D24" s="14">
        <v>875900</v>
      </c>
      <c r="E24" s="14">
        <v>575879</v>
      </c>
      <c r="F24" s="14">
        <f t="shared" si="0"/>
        <v>1451779</v>
      </c>
      <c r="G24" s="19">
        <v>1451800</v>
      </c>
    </row>
    <row r="25" spans="1:7" ht="15.75">
      <c r="A25" s="14"/>
      <c r="B25" s="97" t="s">
        <v>80</v>
      </c>
      <c r="C25" s="98"/>
      <c r="D25" s="98"/>
      <c r="E25" s="98"/>
      <c r="F25" s="99"/>
      <c r="G25" s="100"/>
    </row>
    <row r="26" spans="1:7" ht="63">
      <c r="A26" s="14" t="s">
        <v>81</v>
      </c>
      <c r="B26" s="18" t="s">
        <v>82</v>
      </c>
      <c r="C26" s="14" t="s">
        <v>45</v>
      </c>
      <c r="D26" s="20">
        <v>1184800</v>
      </c>
      <c r="E26" s="14">
        <v>844588</v>
      </c>
      <c r="F26" s="14">
        <f t="shared" si="0"/>
        <v>2029388</v>
      </c>
      <c r="G26" s="19">
        <f>ROUND(F26/10,-1)*10</f>
        <v>2029400</v>
      </c>
    </row>
    <row r="27" spans="1:7" ht="15.75">
      <c r="A27" s="14"/>
      <c r="B27" s="97" t="s">
        <v>83</v>
      </c>
      <c r="C27" s="99"/>
      <c r="D27" s="99"/>
      <c r="E27" s="99"/>
      <c r="F27" s="99"/>
      <c r="G27" s="100"/>
    </row>
    <row r="28" spans="1:7" ht="31.5">
      <c r="A28" s="14" t="s">
        <v>84</v>
      </c>
      <c r="B28" s="18" t="s">
        <v>85</v>
      </c>
      <c r="C28" s="14" t="s">
        <v>45</v>
      </c>
      <c r="D28" s="14">
        <v>463750</v>
      </c>
      <c r="E28" s="14">
        <v>0</v>
      </c>
      <c r="F28" s="14">
        <f t="shared" si="0"/>
        <v>463750</v>
      </c>
      <c r="G28" s="19">
        <v>463800</v>
      </c>
    </row>
    <row r="29" spans="1:7" ht="31.5">
      <c r="A29" s="14" t="s">
        <v>86</v>
      </c>
      <c r="B29" s="18" t="s">
        <v>87</v>
      </c>
      <c r="C29" s="14" t="s">
        <v>45</v>
      </c>
      <c r="D29" s="14">
        <v>556400</v>
      </c>
      <c r="E29" s="14">
        <v>0</v>
      </c>
      <c r="F29" s="14">
        <f t="shared" si="0"/>
        <v>556400</v>
      </c>
      <c r="G29" s="19">
        <v>556400</v>
      </c>
    </row>
    <row r="30" spans="1:7" ht="31.5">
      <c r="A30" s="14" t="s">
        <v>88</v>
      </c>
      <c r="B30" s="18" t="s">
        <v>89</v>
      </c>
      <c r="C30" s="14" t="s">
        <v>45</v>
      </c>
      <c r="D30" s="14">
        <v>5566400</v>
      </c>
      <c r="E30" s="14">
        <v>0</v>
      </c>
      <c r="F30" s="14">
        <f t="shared" si="0"/>
        <v>5566400</v>
      </c>
      <c r="G30" s="19">
        <v>556400</v>
      </c>
    </row>
    <row r="31" spans="1:7" ht="31.5">
      <c r="A31" s="14" t="s">
        <v>90</v>
      </c>
      <c r="B31" s="18" t="s">
        <v>91</v>
      </c>
      <c r="C31" s="14" t="s">
        <v>45</v>
      </c>
      <c r="D31" s="14">
        <v>556400</v>
      </c>
      <c r="E31" s="14">
        <v>0</v>
      </c>
      <c r="F31" s="14">
        <f t="shared" si="0"/>
        <v>556400</v>
      </c>
      <c r="G31" s="19">
        <v>556400</v>
      </c>
    </row>
    <row r="32" spans="1:7" ht="31.5">
      <c r="A32" s="14" t="s">
        <v>92</v>
      </c>
      <c r="B32" s="18" t="s">
        <v>93</v>
      </c>
      <c r="C32" s="14" t="s">
        <v>45</v>
      </c>
      <c r="D32" s="14">
        <v>463700</v>
      </c>
      <c r="E32" s="14">
        <v>0</v>
      </c>
      <c r="F32" s="14">
        <f t="shared" si="0"/>
        <v>463700</v>
      </c>
      <c r="G32" s="19">
        <v>463700</v>
      </c>
    </row>
    <row r="33" spans="1:7" ht="78.75">
      <c r="A33" s="14" t="s">
        <v>94</v>
      </c>
      <c r="B33" s="18" t="s">
        <v>95</v>
      </c>
      <c r="C33" s="14" t="s">
        <v>45</v>
      </c>
      <c r="D33" s="14">
        <v>556400</v>
      </c>
      <c r="E33" s="14">
        <v>0</v>
      </c>
      <c r="F33" s="14">
        <f t="shared" si="0"/>
        <v>556400</v>
      </c>
      <c r="G33" s="19">
        <v>556400</v>
      </c>
    </row>
    <row r="34" spans="1:7" ht="114" customHeight="1">
      <c r="A34" s="14" t="s">
        <v>96</v>
      </c>
      <c r="B34" s="18" t="s">
        <v>97</v>
      </c>
      <c r="C34" s="14" t="s">
        <v>45</v>
      </c>
      <c r="D34" s="14">
        <v>927400</v>
      </c>
      <c r="E34" s="14">
        <v>0</v>
      </c>
      <c r="F34" s="14">
        <f t="shared" si="0"/>
        <v>927400</v>
      </c>
      <c r="G34" s="19">
        <v>927400</v>
      </c>
    </row>
    <row r="35" spans="1:7" ht="15.75">
      <c r="A35" s="2"/>
      <c r="B35" s="2"/>
      <c r="C35" s="2"/>
      <c r="D35" s="2"/>
      <c r="E35" s="2"/>
      <c r="F35" s="2"/>
      <c r="G35" s="2"/>
    </row>
    <row r="36" spans="1:7" ht="15.75">
      <c r="A36" s="2"/>
      <c r="B36" s="2"/>
      <c r="C36" s="2"/>
      <c r="D36" s="2"/>
      <c r="E36" s="2"/>
      <c r="F36" s="2"/>
      <c r="G36" s="2"/>
    </row>
    <row r="37" spans="1:7" ht="15.75">
      <c r="A37" s="2"/>
      <c r="B37" s="2"/>
      <c r="C37" s="2"/>
      <c r="D37" s="2"/>
      <c r="E37" s="2"/>
      <c r="F37" s="2"/>
      <c r="G37" s="2"/>
    </row>
    <row r="38" spans="1:7" ht="15.75">
      <c r="A38" s="2"/>
      <c r="B38" s="2"/>
      <c r="C38" s="2"/>
      <c r="D38" s="2"/>
      <c r="E38" s="2"/>
      <c r="F38" s="2"/>
      <c r="G38" s="2"/>
    </row>
    <row r="39" spans="1:7" ht="15.75">
      <c r="A39" s="2"/>
      <c r="B39" s="2"/>
      <c r="C39" s="2"/>
      <c r="D39" s="2"/>
      <c r="E39" s="2"/>
      <c r="F39" s="2"/>
      <c r="G39" s="2"/>
    </row>
    <row r="40" spans="1:7" ht="15.75">
      <c r="A40" s="2"/>
      <c r="B40" s="2"/>
      <c r="C40" s="2"/>
      <c r="D40" s="2"/>
      <c r="E40" s="2"/>
      <c r="F40" s="2"/>
      <c r="G40" s="2"/>
    </row>
    <row r="41" spans="1:7" ht="15.75">
      <c r="A41" s="2"/>
      <c r="B41" s="2"/>
      <c r="C41" s="2"/>
      <c r="D41" s="2"/>
      <c r="E41" s="2"/>
      <c r="F41" s="2"/>
      <c r="G41" s="2"/>
    </row>
    <row r="42" spans="1:7" ht="15.75">
      <c r="A42" s="3"/>
      <c r="B42" s="3"/>
      <c r="C42" s="3"/>
      <c r="D42" s="3"/>
      <c r="E42" s="3"/>
      <c r="F42" s="3"/>
      <c r="G42" s="3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</sheetData>
  <mergeCells count="6">
    <mergeCell ref="B25:G25"/>
    <mergeCell ref="B27:G27"/>
    <mergeCell ref="A1:G1"/>
    <mergeCell ref="A2:G2"/>
    <mergeCell ref="A3:G3"/>
    <mergeCell ref="A6:G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3" sqref="B3"/>
    </sheetView>
  </sheetViews>
  <sheetFormatPr defaultColWidth="9.140625" defaultRowHeight="12.75"/>
  <cols>
    <col min="1" max="1" width="10.140625" style="0" customWidth="1"/>
    <col min="2" max="2" width="37.57421875" style="0" customWidth="1"/>
    <col min="3" max="3" width="7.57421875" style="0" customWidth="1"/>
    <col min="7" max="7" width="11.28125" style="0" customWidth="1"/>
  </cols>
  <sheetData>
    <row r="1" spans="1:8" ht="31.5" customHeight="1">
      <c r="A1" s="94" t="s">
        <v>456</v>
      </c>
      <c r="B1" s="94"/>
      <c r="C1" s="94"/>
      <c r="D1" s="94"/>
      <c r="E1" s="94"/>
      <c r="F1" s="94"/>
      <c r="G1" s="94"/>
      <c r="H1" s="68"/>
    </row>
    <row r="2" spans="1:8" ht="15.75">
      <c r="A2" s="95" t="s">
        <v>37</v>
      </c>
      <c r="B2" s="95"/>
      <c r="C2" s="95"/>
      <c r="D2" s="95"/>
      <c r="E2" s="95"/>
      <c r="F2" s="95"/>
      <c r="G2" s="95"/>
      <c r="H2" s="95"/>
    </row>
    <row r="3" spans="1:8" ht="15">
      <c r="A3" s="69"/>
      <c r="B3" s="69"/>
      <c r="C3" s="69"/>
      <c r="D3" s="69"/>
      <c r="E3" s="69"/>
      <c r="F3" s="69"/>
      <c r="G3" s="69"/>
      <c r="H3" s="69"/>
    </row>
    <row r="4" spans="1:8" ht="31.5">
      <c r="A4" s="70" t="s">
        <v>1</v>
      </c>
      <c r="B4" s="70" t="s">
        <v>0</v>
      </c>
      <c r="C4" s="70" t="s">
        <v>2</v>
      </c>
      <c r="D4" s="70" t="s">
        <v>5</v>
      </c>
      <c r="E4" s="70" t="s">
        <v>41</v>
      </c>
      <c r="F4" s="70" t="s">
        <v>3</v>
      </c>
      <c r="G4" s="70" t="s">
        <v>38</v>
      </c>
      <c r="H4" s="69"/>
    </row>
    <row r="5" spans="1:8" ht="15.75">
      <c r="A5" s="71" t="s">
        <v>457</v>
      </c>
      <c r="B5" s="96" t="s">
        <v>458</v>
      </c>
      <c r="C5" s="96"/>
      <c r="D5" s="72"/>
      <c r="E5" s="73"/>
      <c r="F5" s="74"/>
      <c r="G5" s="75"/>
      <c r="H5" s="69"/>
    </row>
    <row r="6" spans="1:8" ht="31.5">
      <c r="A6" s="76" t="s">
        <v>459</v>
      </c>
      <c r="B6" s="77" t="s">
        <v>460</v>
      </c>
      <c r="C6" s="70" t="s">
        <v>461</v>
      </c>
      <c r="D6" s="78">
        <v>129900</v>
      </c>
      <c r="E6" s="79">
        <v>2010</v>
      </c>
      <c r="F6" s="78">
        <f>D6+E6</f>
        <v>131910</v>
      </c>
      <c r="G6" s="80">
        <v>131900</v>
      </c>
      <c r="H6" s="69"/>
    </row>
    <row r="7" spans="1:8" ht="31.5">
      <c r="A7" s="76" t="s">
        <v>462</v>
      </c>
      <c r="B7" s="77" t="s">
        <v>463</v>
      </c>
      <c r="C7" s="70" t="s">
        <v>461</v>
      </c>
      <c r="D7" s="78">
        <v>129900</v>
      </c>
      <c r="E7" s="79">
        <v>13260</v>
      </c>
      <c r="F7" s="78">
        <f aca="true" t="shared" si="0" ref="F7:F37">D7+E7</f>
        <v>143160</v>
      </c>
      <c r="G7" s="80">
        <v>143200</v>
      </c>
      <c r="H7" s="69"/>
    </row>
    <row r="8" spans="1:8" ht="31.5">
      <c r="A8" s="76" t="s">
        <v>464</v>
      </c>
      <c r="B8" s="77" t="s">
        <v>465</v>
      </c>
      <c r="C8" s="70" t="s">
        <v>461</v>
      </c>
      <c r="D8" s="78">
        <v>194800</v>
      </c>
      <c r="E8" s="79">
        <v>23798</v>
      </c>
      <c r="F8" s="78">
        <f t="shared" si="0"/>
        <v>218598</v>
      </c>
      <c r="G8" s="80">
        <v>218600</v>
      </c>
      <c r="H8" s="69"/>
    </row>
    <row r="9" spans="1:8" ht="31.5">
      <c r="A9" s="76" t="s">
        <v>466</v>
      </c>
      <c r="B9" s="77" t="s">
        <v>467</v>
      </c>
      <c r="C9" s="70" t="s">
        <v>461</v>
      </c>
      <c r="D9" s="78">
        <v>194800</v>
      </c>
      <c r="E9" s="79">
        <v>34258</v>
      </c>
      <c r="F9" s="78">
        <f t="shared" si="0"/>
        <v>229058</v>
      </c>
      <c r="G9" s="80">
        <v>229100</v>
      </c>
      <c r="H9" s="69"/>
    </row>
    <row r="10" spans="1:8" ht="16.5" customHeight="1">
      <c r="A10" s="76" t="s">
        <v>468</v>
      </c>
      <c r="B10" s="77" t="s">
        <v>469</v>
      </c>
      <c r="C10" s="70" t="s">
        <v>461</v>
      </c>
      <c r="D10" s="79">
        <v>129900</v>
      </c>
      <c r="E10" s="79">
        <v>4612</v>
      </c>
      <c r="F10" s="78">
        <f t="shared" si="0"/>
        <v>134512</v>
      </c>
      <c r="G10" s="80">
        <v>134500</v>
      </c>
      <c r="H10" s="69"/>
    </row>
    <row r="11" spans="1:8" ht="31.5">
      <c r="A11" s="76" t="s">
        <v>470</v>
      </c>
      <c r="B11" s="77" t="s">
        <v>471</v>
      </c>
      <c r="C11" s="70" t="s">
        <v>461</v>
      </c>
      <c r="D11" s="79">
        <v>194800</v>
      </c>
      <c r="E11" s="79">
        <v>11808</v>
      </c>
      <c r="F11" s="78">
        <f t="shared" si="0"/>
        <v>206608</v>
      </c>
      <c r="G11" s="80">
        <v>206600</v>
      </c>
      <c r="H11" s="69"/>
    </row>
    <row r="12" spans="1:8" ht="63">
      <c r="A12" s="76" t="s">
        <v>472</v>
      </c>
      <c r="B12" s="77" t="s">
        <v>473</v>
      </c>
      <c r="C12" s="70" t="s">
        <v>461</v>
      </c>
      <c r="D12" s="79">
        <v>260200</v>
      </c>
      <c r="E12" s="79">
        <v>7564</v>
      </c>
      <c r="F12" s="78">
        <f t="shared" si="0"/>
        <v>267764</v>
      </c>
      <c r="G12" s="80">
        <v>267800</v>
      </c>
      <c r="H12" s="69"/>
    </row>
    <row r="13" spans="1:8" ht="31.5">
      <c r="A13" s="76" t="s">
        <v>474</v>
      </c>
      <c r="B13" s="77" t="s">
        <v>475</v>
      </c>
      <c r="C13" s="70" t="s">
        <v>461</v>
      </c>
      <c r="D13" s="79">
        <v>129900</v>
      </c>
      <c r="E13" s="79">
        <v>2010</v>
      </c>
      <c r="F13" s="78">
        <f t="shared" si="0"/>
        <v>131910</v>
      </c>
      <c r="G13" s="80">
        <v>131900</v>
      </c>
      <c r="H13" s="69"/>
    </row>
    <row r="14" spans="1:8" ht="31.5">
      <c r="A14" s="76" t="s">
        <v>476</v>
      </c>
      <c r="B14" s="77" t="s">
        <v>477</v>
      </c>
      <c r="C14" s="70" t="s">
        <v>461</v>
      </c>
      <c r="D14" s="79">
        <v>194800</v>
      </c>
      <c r="E14" s="79">
        <v>13183</v>
      </c>
      <c r="F14" s="78">
        <f t="shared" si="0"/>
        <v>207983</v>
      </c>
      <c r="G14" s="80">
        <v>208000</v>
      </c>
      <c r="H14" s="69"/>
    </row>
    <row r="15" spans="1:8" ht="31.5">
      <c r="A15" s="76" t="s">
        <v>478</v>
      </c>
      <c r="B15" s="77" t="s">
        <v>479</v>
      </c>
      <c r="C15" s="70" t="s">
        <v>461</v>
      </c>
      <c r="D15" s="81">
        <v>129900</v>
      </c>
      <c r="E15" s="79">
        <v>19800</v>
      </c>
      <c r="F15" s="78">
        <f t="shared" si="0"/>
        <v>149700</v>
      </c>
      <c r="G15" s="80">
        <v>149700</v>
      </c>
      <c r="H15" s="69"/>
    </row>
    <row r="16" spans="1:8" ht="31.5">
      <c r="A16" s="76" t="s">
        <v>480</v>
      </c>
      <c r="B16" s="77" t="s">
        <v>481</v>
      </c>
      <c r="C16" s="70" t="s">
        <v>461</v>
      </c>
      <c r="D16" s="81">
        <v>259800</v>
      </c>
      <c r="E16" s="79">
        <v>26464</v>
      </c>
      <c r="F16" s="78">
        <f t="shared" si="0"/>
        <v>286264</v>
      </c>
      <c r="G16" s="80">
        <v>286300</v>
      </c>
      <c r="H16" s="69"/>
    </row>
    <row r="17" spans="1:8" ht="31.5">
      <c r="A17" s="76" t="s">
        <v>482</v>
      </c>
      <c r="B17" s="77" t="s">
        <v>483</v>
      </c>
      <c r="C17" s="70" t="s">
        <v>461</v>
      </c>
      <c r="D17" s="81">
        <v>389700</v>
      </c>
      <c r="E17" s="79">
        <v>26218</v>
      </c>
      <c r="F17" s="78">
        <f t="shared" si="0"/>
        <v>415918</v>
      </c>
      <c r="G17" s="80">
        <v>415900</v>
      </c>
      <c r="H17" s="69"/>
    </row>
    <row r="18" spans="1:8" ht="31.5">
      <c r="A18" s="76" t="s">
        <v>484</v>
      </c>
      <c r="B18" s="77" t="s">
        <v>485</v>
      </c>
      <c r="C18" s="70" t="s">
        <v>461</v>
      </c>
      <c r="D18" s="81">
        <v>129900</v>
      </c>
      <c r="E18" s="79">
        <v>8643</v>
      </c>
      <c r="F18" s="78">
        <f t="shared" si="0"/>
        <v>138543</v>
      </c>
      <c r="G18" s="80">
        <v>138500</v>
      </c>
      <c r="H18" s="69"/>
    </row>
    <row r="19" spans="1:8" ht="31.5">
      <c r="A19" s="76" t="s">
        <v>486</v>
      </c>
      <c r="B19" s="77" t="s">
        <v>487</v>
      </c>
      <c r="C19" s="70" t="s">
        <v>461</v>
      </c>
      <c r="D19" s="81">
        <v>194800</v>
      </c>
      <c r="E19" s="79">
        <v>8643</v>
      </c>
      <c r="F19" s="78">
        <f t="shared" si="0"/>
        <v>203443</v>
      </c>
      <c r="G19" s="80">
        <v>203400</v>
      </c>
      <c r="H19" s="69"/>
    </row>
    <row r="20" spans="1:8" ht="31.5">
      <c r="A20" s="76" t="s">
        <v>488</v>
      </c>
      <c r="B20" s="77" t="s">
        <v>489</v>
      </c>
      <c r="C20" s="70" t="s">
        <v>461</v>
      </c>
      <c r="D20" s="81">
        <v>129900</v>
      </c>
      <c r="E20" s="79">
        <v>8643</v>
      </c>
      <c r="F20" s="78">
        <f t="shared" si="0"/>
        <v>138543</v>
      </c>
      <c r="G20" s="80">
        <v>138500</v>
      </c>
      <c r="H20" s="69"/>
    </row>
    <row r="21" spans="1:8" ht="31.5">
      <c r="A21" s="76" t="s">
        <v>490</v>
      </c>
      <c r="B21" s="77" t="s">
        <v>491</v>
      </c>
      <c r="C21" s="70" t="s">
        <v>461</v>
      </c>
      <c r="D21" s="81">
        <v>194800</v>
      </c>
      <c r="E21" s="79">
        <v>15571</v>
      </c>
      <c r="F21" s="78">
        <f t="shared" si="0"/>
        <v>210371</v>
      </c>
      <c r="G21" s="80">
        <v>210400</v>
      </c>
      <c r="H21" s="69"/>
    </row>
    <row r="22" spans="1:8" ht="31.5">
      <c r="A22" s="76" t="s">
        <v>492</v>
      </c>
      <c r="B22" s="77" t="s">
        <v>493</v>
      </c>
      <c r="C22" s="70" t="s">
        <v>461</v>
      </c>
      <c r="D22" s="81">
        <v>129900</v>
      </c>
      <c r="E22" s="79">
        <v>8643</v>
      </c>
      <c r="F22" s="78">
        <f t="shared" si="0"/>
        <v>138543</v>
      </c>
      <c r="G22" s="80">
        <v>138500</v>
      </c>
      <c r="H22" s="69"/>
    </row>
    <row r="23" spans="1:8" ht="31.5">
      <c r="A23" s="76" t="s">
        <v>494</v>
      </c>
      <c r="B23" s="77" t="s">
        <v>495</v>
      </c>
      <c r="C23" s="70" t="s">
        <v>461</v>
      </c>
      <c r="D23" s="81">
        <v>194800</v>
      </c>
      <c r="E23" s="79">
        <v>13598</v>
      </c>
      <c r="F23" s="78">
        <f t="shared" si="0"/>
        <v>208398</v>
      </c>
      <c r="G23" s="80">
        <v>208400</v>
      </c>
      <c r="H23" s="69"/>
    </row>
    <row r="24" spans="1:8" ht="31.5">
      <c r="A24" s="76" t="s">
        <v>496</v>
      </c>
      <c r="B24" s="77" t="s">
        <v>497</v>
      </c>
      <c r="C24" s="70" t="s">
        <v>461</v>
      </c>
      <c r="D24" s="81">
        <v>129900</v>
      </c>
      <c r="E24" s="79">
        <v>4500</v>
      </c>
      <c r="F24" s="78">
        <f t="shared" si="0"/>
        <v>134400</v>
      </c>
      <c r="G24" s="80">
        <v>134500</v>
      </c>
      <c r="H24" s="69"/>
    </row>
    <row r="25" spans="1:8" ht="31.5">
      <c r="A25" s="76" t="s">
        <v>498</v>
      </c>
      <c r="B25" s="77" t="s">
        <v>499</v>
      </c>
      <c r="C25" s="70" t="s">
        <v>461</v>
      </c>
      <c r="D25" s="81">
        <v>194800</v>
      </c>
      <c r="E25" s="79">
        <v>5739</v>
      </c>
      <c r="F25" s="78">
        <f t="shared" si="0"/>
        <v>200539</v>
      </c>
      <c r="G25" s="80">
        <v>200500</v>
      </c>
      <c r="H25" s="69"/>
    </row>
    <row r="26" spans="1:8" ht="31.5">
      <c r="A26" s="76" t="s">
        <v>500</v>
      </c>
      <c r="B26" s="77" t="s">
        <v>501</v>
      </c>
      <c r="C26" s="70" t="s">
        <v>461</v>
      </c>
      <c r="D26" s="81">
        <v>194800</v>
      </c>
      <c r="E26" s="79">
        <v>5739</v>
      </c>
      <c r="F26" s="78">
        <f t="shared" si="0"/>
        <v>200539</v>
      </c>
      <c r="G26" s="80">
        <v>200500</v>
      </c>
      <c r="H26" s="69"/>
    </row>
    <row r="27" spans="1:8" ht="16.5" customHeight="1">
      <c r="A27" s="76" t="s">
        <v>502</v>
      </c>
      <c r="B27" s="77" t="s">
        <v>503</v>
      </c>
      <c r="C27" s="70" t="s">
        <v>461</v>
      </c>
      <c r="D27" s="81">
        <v>129900</v>
      </c>
      <c r="E27" s="79">
        <v>4550</v>
      </c>
      <c r="F27" s="78">
        <f t="shared" si="0"/>
        <v>134450</v>
      </c>
      <c r="G27" s="80">
        <v>134500</v>
      </c>
      <c r="H27" s="69"/>
    </row>
    <row r="28" spans="1:8" ht="16.5" customHeight="1">
      <c r="A28" s="76" t="s">
        <v>504</v>
      </c>
      <c r="B28" s="77" t="s">
        <v>505</v>
      </c>
      <c r="C28" s="70" t="s">
        <v>461</v>
      </c>
      <c r="D28" s="81">
        <v>90900</v>
      </c>
      <c r="E28" s="79">
        <v>4321</v>
      </c>
      <c r="F28" s="78">
        <f t="shared" si="0"/>
        <v>95221</v>
      </c>
      <c r="G28" s="80">
        <v>95200</v>
      </c>
      <c r="H28" s="69"/>
    </row>
    <row r="29" spans="1:8" ht="16.5" customHeight="1">
      <c r="A29" s="76" t="s">
        <v>506</v>
      </c>
      <c r="B29" s="77" t="s">
        <v>507</v>
      </c>
      <c r="C29" s="70" t="s">
        <v>461</v>
      </c>
      <c r="D29" s="81">
        <v>194800</v>
      </c>
      <c r="E29" s="79">
        <v>5739</v>
      </c>
      <c r="F29" s="78">
        <f t="shared" si="0"/>
        <v>200539</v>
      </c>
      <c r="G29" s="80">
        <v>200500</v>
      </c>
      <c r="H29" s="69"/>
    </row>
    <row r="30" spans="1:8" ht="15" customHeight="1">
      <c r="A30" s="76" t="s">
        <v>508</v>
      </c>
      <c r="B30" s="77" t="s">
        <v>509</v>
      </c>
      <c r="C30" s="70" t="s">
        <v>461</v>
      </c>
      <c r="D30" s="81">
        <v>129900</v>
      </c>
      <c r="E30" s="79">
        <v>5739</v>
      </c>
      <c r="F30" s="78">
        <f t="shared" si="0"/>
        <v>135639</v>
      </c>
      <c r="G30" s="80">
        <v>135600</v>
      </c>
      <c r="H30" s="69"/>
    </row>
    <row r="31" spans="1:8" ht="31.5">
      <c r="A31" s="76" t="s">
        <v>510</v>
      </c>
      <c r="B31" s="77" t="s">
        <v>511</v>
      </c>
      <c r="C31" s="70" t="s">
        <v>461</v>
      </c>
      <c r="D31" s="81">
        <v>194800</v>
      </c>
      <c r="E31" s="79">
        <v>15571</v>
      </c>
      <c r="F31" s="78">
        <f t="shared" si="0"/>
        <v>210371</v>
      </c>
      <c r="G31" s="80">
        <v>210400</v>
      </c>
      <c r="H31" s="69"/>
    </row>
    <row r="32" spans="1:8" ht="16.5" customHeight="1">
      <c r="A32" s="76" t="s">
        <v>512</v>
      </c>
      <c r="B32" s="77" t="s">
        <v>513</v>
      </c>
      <c r="C32" s="70" t="s">
        <v>461</v>
      </c>
      <c r="D32" s="81">
        <v>194800</v>
      </c>
      <c r="E32" s="79">
        <v>7756</v>
      </c>
      <c r="F32" s="78">
        <f t="shared" si="0"/>
        <v>202556</v>
      </c>
      <c r="G32" s="80">
        <v>202600</v>
      </c>
      <c r="H32" s="69"/>
    </row>
    <row r="33" spans="1:8" ht="16.5" customHeight="1">
      <c r="A33" s="76" t="s">
        <v>514</v>
      </c>
      <c r="B33" s="77" t="s">
        <v>515</v>
      </c>
      <c r="C33" s="70" t="s">
        <v>461</v>
      </c>
      <c r="D33" s="81">
        <v>324700</v>
      </c>
      <c r="E33" s="79">
        <v>15571</v>
      </c>
      <c r="F33" s="78">
        <f t="shared" si="0"/>
        <v>340271</v>
      </c>
      <c r="G33" s="80">
        <v>340300</v>
      </c>
      <c r="H33" s="69"/>
    </row>
    <row r="34" spans="1:8" ht="63">
      <c r="A34" s="76" t="s">
        <v>516</v>
      </c>
      <c r="B34" s="77" t="s">
        <v>517</v>
      </c>
      <c r="C34" s="70" t="s">
        <v>461</v>
      </c>
      <c r="D34" s="81">
        <v>324700</v>
      </c>
      <c r="E34" s="79">
        <v>12548</v>
      </c>
      <c r="F34" s="78">
        <f t="shared" si="0"/>
        <v>337248</v>
      </c>
      <c r="G34" s="80">
        <v>337200</v>
      </c>
      <c r="H34" s="69"/>
    </row>
    <row r="35" spans="1:8" ht="31.5">
      <c r="A35" s="76" t="s">
        <v>518</v>
      </c>
      <c r="B35" s="77" t="s">
        <v>519</v>
      </c>
      <c r="C35" s="70" t="s">
        <v>461</v>
      </c>
      <c r="D35" s="81">
        <v>259800</v>
      </c>
      <c r="E35" s="79">
        <v>13197</v>
      </c>
      <c r="F35" s="78">
        <f t="shared" si="0"/>
        <v>272997</v>
      </c>
      <c r="G35" s="80">
        <v>273000</v>
      </c>
      <c r="H35" s="69"/>
    </row>
    <row r="36" spans="1:8" ht="18" customHeight="1">
      <c r="A36" s="76" t="s">
        <v>520</v>
      </c>
      <c r="B36" s="77" t="s">
        <v>521</v>
      </c>
      <c r="C36" s="70" t="s">
        <v>461</v>
      </c>
      <c r="D36" s="81">
        <v>129900</v>
      </c>
      <c r="E36" s="79">
        <v>12548</v>
      </c>
      <c r="F36" s="78">
        <f t="shared" si="0"/>
        <v>142448</v>
      </c>
      <c r="G36" s="80">
        <v>142400</v>
      </c>
      <c r="H36" s="69"/>
    </row>
    <row r="37" spans="1:8" ht="16.5" customHeight="1">
      <c r="A37" s="76" t="s">
        <v>522</v>
      </c>
      <c r="B37" s="82" t="s">
        <v>523</v>
      </c>
      <c r="C37" s="70" t="s">
        <v>461</v>
      </c>
      <c r="D37" s="81">
        <v>129900</v>
      </c>
      <c r="E37" s="79">
        <v>4550</v>
      </c>
      <c r="F37" s="78">
        <f t="shared" si="0"/>
        <v>134450</v>
      </c>
      <c r="G37" s="80">
        <v>134500</v>
      </c>
      <c r="H37" s="69"/>
    </row>
    <row r="38" spans="1:8" ht="15.75">
      <c r="A38" s="69"/>
      <c r="B38" s="83"/>
      <c r="C38" s="69"/>
      <c r="D38" s="69"/>
      <c r="E38" s="69"/>
      <c r="F38" s="69"/>
      <c r="G38" s="80"/>
      <c r="H38" s="69"/>
    </row>
    <row r="39" spans="1:8" ht="15.75">
      <c r="A39" s="14"/>
      <c r="B39" s="18"/>
      <c r="C39" s="14"/>
      <c r="D39" s="14"/>
      <c r="E39" s="14"/>
      <c r="F39" s="14"/>
      <c r="G39" s="80"/>
      <c r="H39" s="69"/>
    </row>
    <row r="40" spans="1:8" ht="15">
      <c r="A40" s="69"/>
      <c r="B40" s="69"/>
      <c r="C40" s="69"/>
      <c r="D40" s="69"/>
      <c r="E40" s="69"/>
      <c r="F40" s="69"/>
      <c r="G40" s="69"/>
      <c r="H40" s="69"/>
    </row>
    <row r="41" spans="1:8" ht="15">
      <c r="A41" s="69"/>
      <c r="B41" s="69"/>
      <c r="C41" s="69"/>
      <c r="D41" s="69"/>
      <c r="E41" s="69"/>
      <c r="F41" s="69"/>
      <c r="G41" s="69"/>
      <c r="H41" s="69"/>
    </row>
  </sheetData>
  <mergeCells count="3">
    <mergeCell ref="A1:G1"/>
    <mergeCell ref="A2:H2"/>
    <mergeCell ref="B5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G101" sqref="G101"/>
    </sheetView>
  </sheetViews>
  <sheetFormatPr defaultColWidth="9.140625" defaultRowHeight="12.75"/>
  <cols>
    <col min="1" max="1" width="8.8515625" style="0" customWidth="1"/>
    <col min="2" max="2" width="40.57421875" style="0" customWidth="1"/>
    <col min="3" max="3" width="12.421875" style="0" customWidth="1"/>
    <col min="4" max="4" width="10.7109375" style="0" customWidth="1"/>
    <col min="5" max="5" width="15.140625" style="0" customWidth="1"/>
    <col min="6" max="6" width="10.421875" style="0" customWidth="1"/>
    <col min="7" max="7" width="10.28125" style="0" customWidth="1"/>
    <col min="8" max="9" width="7.7109375" style="0" customWidth="1"/>
  </cols>
  <sheetData>
    <row r="1" spans="1:7" ht="15.75">
      <c r="A1" s="91" t="s">
        <v>39</v>
      </c>
      <c r="B1" s="91"/>
      <c r="C1" s="91"/>
      <c r="D1" s="91"/>
      <c r="E1" s="91"/>
      <c r="F1" s="91"/>
      <c r="G1" s="91"/>
    </row>
    <row r="2" spans="1:9" ht="15.75">
      <c r="A2" s="91" t="s">
        <v>524</v>
      </c>
      <c r="B2" s="91"/>
      <c r="C2" s="91"/>
      <c r="D2" s="91"/>
      <c r="E2" s="91"/>
      <c r="F2" s="91"/>
      <c r="G2" s="91"/>
      <c r="H2" s="15"/>
      <c r="I2" s="15"/>
    </row>
    <row r="3" spans="1:9" ht="15.75">
      <c r="A3" s="91" t="s">
        <v>37</v>
      </c>
      <c r="B3" s="91"/>
      <c r="C3" s="91"/>
      <c r="D3" s="91"/>
      <c r="E3" s="91"/>
      <c r="F3" s="91"/>
      <c r="G3" s="91"/>
      <c r="H3" s="15"/>
      <c r="I3" s="15"/>
    </row>
    <row r="4" spans="1:7" ht="18.75">
      <c r="A4" s="5"/>
      <c r="B4" s="5"/>
      <c r="C4" s="5"/>
      <c r="D4" s="5"/>
      <c r="E4" s="5"/>
      <c r="F4" s="5"/>
      <c r="G4" s="5"/>
    </row>
    <row r="5" spans="1:7" ht="31.5">
      <c r="A5" s="14" t="s">
        <v>1</v>
      </c>
      <c r="B5" s="14" t="s">
        <v>0</v>
      </c>
      <c r="C5" s="14" t="s">
        <v>2</v>
      </c>
      <c r="D5" s="14" t="s">
        <v>5</v>
      </c>
      <c r="E5" s="14" t="s">
        <v>41</v>
      </c>
      <c r="F5" s="14" t="s">
        <v>525</v>
      </c>
      <c r="G5" s="14" t="s">
        <v>38</v>
      </c>
    </row>
    <row r="6" spans="1:7" ht="16.5">
      <c r="A6" s="104" t="s">
        <v>526</v>
      </c>
      <c r="B6" s="105"/>
      <c r="C6" s="105"/>
      <c r="D6" s="105"/>
      <c r="E6" s="105"/>
      <c r="F6" s="105"/>
      <c r="G6" s="106"/>
    </row>
    <row r="7" spans="1:7" ht="15.75">
      <c r="A7" s="19" t="s">
        <v>236</v>
      </c>
      <c r="B7" s="97" t="s">
        <v>527</v>
      </c>
      <c r="C7" s="99"/>
      <c r="D7" s="99"/>
      <c r="E7" s="99"/>
      <c r="F7" s="99"/>
      <c r="G7" s="100"/>
    </row>
    <row r="8" spans="1:9" ht="31.5">
      <c r="A8" s="14" t="s">
        <v>528</v>
      </c>
      <c r="B8" s="18" t="s">
        <v>529</v>
      </c>
      <c r="C8" s="14" t="s">
        <v>45</v>
      </c>
      <c r="D8" s="14">
        <v>69650</v>
      </c>
      <c r="E8" s="14">
        <v>3008</v>
      </c>
      <c r="F8" s="14">
        <f>D8+E8</f>
        <v>72658</v>
      </c>
      <c r="G8" s="19">
        <v>72700</v>
      </c>
      <c r="H8" s="16"/>
      <c r="I8" s="17"/>
    </row>
    <row r="9" spans="1:9" ht="31.5">
      <c r="A9" s="14" t="s">
        <v>530</v>
      </c>
      <c r="B9" s="18" t="s">
        <v>531</v>
      </c>
      <c r="C9" s="14" t="s">
        <v>45</v>
      </c>
      <c r="D9" s="14">
        <v>116100</v>
      </c>
      <c r="E9" s="14">
        <v>3448</v>
      </c>
      <c r="F9" s="14">
        <f aca="true" t="shared" si="0" ref="F9:F70">D9+E9</f>
        <v>119548</v>
      </c>
      <c r="G9" s="19">
        <v>119600</v>
      </c>
      <c r="H9" s="16"/>
      <c r="I9" s="17"/>
    </row>
    <row r="10" spans="1:9" ht="15.75">
      <c r="A10" s="14" t="s">
        <v>532</v>
      </c>
      <c r="B10" s="18" t="s">
        <v>533</v>
      </c>
      <c r="C10" s="14" t="s">
        <v>45</v>
      </c>
      <c r="D10" s="14">
        <v>69650</v>
      </c>
      <c r="E10" s="14">
        <v>3008</v>
      </c>
      <c r="F10" s="14">
        <f t="shared" si="0"/>
        <v>72658</v>
      </c>
      <c r="G10" s="19">
        <v>72700</v>
      </c>
      <c r="H10" s="16"/>
      <c r="I10" s="17"/>
    </row>
    <row r="11" spans="1:9" ht="15.75">
      <c r="A11" s="14" t="s">
        <v>534</v>
      </c>
      <c r="B11" s="18" t="s">
        <v>535</v>
      </c>
      <c r="C11" s="14" t="s">
        <v>45</v>
      </c>
      <c r="D11" s="14">
        <v>46450</v>
      </c>
      <c r="E11" s="14">
        <v>3008</v>
      </c>
      <c r="F11" s="14">
        <f t="shared" si="0"/>
        <v>49458</v>
      </c>
      <c r="G11" s="19">
        <v>49500</v>
      </c>
      <c r="H11" s="16"/>
      <c r="I11" s="17"/>
    </row>
    <row r="12" spans="1:9" ht="15.75">
      <c r="A12" s="14" t="s">
        <v>536</v>
      </c>
      <c r="B12" s="18" t="s">
        <v>537</v>
      </c>
      <c r="C12" s="14" t="s">
        <v>45</v>
      </c>
      <c r="D12" s="14">
        <v>46450</v>
      </c>
      <c r="E12" s="14">
        <v>3008</v>
      </c>
      <c r="F12" s="14">
        <f t="shared" si="0"/>
        <v>49458</v>
      </c>
      <c r="G12" s="19">
        <v>49500</v>
      </c>
      <c r="H12" s="16"/>
      <c r="I12" s="17"/>
    </row>
    <row r="13" spans="1:9" ht="15.75">
      <c r="A13" s="14" t="s">
        <v>538</v>
      </c>
      <c r="B13" s="84" t="s">
        <v>539</v>
      </c>
      <c r="C13" s="14" t="s">
        <v>45</v>
      </c>
      <c r="D13" s="14">
        <v>92900</v>
      </c>
      <c r="E13" s="14">
        <v>3448</v>
      </c>
      <c r="F13" s="14">
        <f t="shared" si="0"/>
        <v>96348</v>
      </c>
      <c r="G13" s="19">
        <v>96400</v>
      </c>
      <c r="H13" s="16"/>
      <c r="I13" s="17"/>
    </row>
    <row r="14" spans="1:9" ht="16.5" customHeight="1">
      <c r="A14" s="19" t="s">
        <v>238</v>
      </c>
      <c r="B14" s="107" t="s">
        <v>540</v>
      </c>
      <c r="C14" s="108"/>
      <c r="D14" s="108"/>
      <c r="E14" s="108"/>
      <c r="F14" s="107"/>
      <c r="G14" s="107"/>
      <c r="H14" s="16"/>
      <c r="I14" s="17"/>
    </row>
    <row r="15" spans="1:9" ht="15.75">
      <c r="A15" s="14" t="s">
        <v>541</v>
      </c>
      <c r="B15" s="18" t="s">
        <v>542</v>
      </c>
      <c r="C15" s="14" t="s">
        <v>45</v>
      </c>
      <c r="D15" s="14">
        <v>92900</v>
      </c>
      <c r="E15" s="14">
        <v>3008</v>
      </c>
      <c r="F15" s="14">
        <f t="shared" si="0"/>
        <v>95908</v>
      </c>
      <c r="G15" s="19">
        <v>95900</v>
      </c>
      <c r="H15" s="16"/>
      <c r="I15" s="17"/>
    </row>
    <row r="16" spans="1:9" ht="15.75">
      <c r="A16" s="14" t="s">
        <v>543</v>
      </c>
      <c r="B16" s="18" t="s">
        <v>544</v>
      </c>
      <c r="C16" s="14" t="s">
        <v>45</v>
      </c>
      <c r="D16" s="14">
        <v>46450</v>
      </c>
      <c r="E16" s="14">
        <v>3008</v>
      </c>
      <c r="F16" s="14">
        <f t="shared" si="0"/>
        <v>49458</v>
      </c>
      <c r="G16" s="19">
        <v>49500</v>
      </c>
      <c r="H16" s="16"/>
      <c r="I16" s="17"/>
    </row>
    <row r="17" spans="1:9" ht="31.5">
      <c r="A17" s="14" t="s">
        <v>545</v>
      </c>
      <c r="B17" s="18" t="s">
        <v>546</v>
      </c>
      <c r="C17" s="14" t="s">
        <v>45</v>
      </c>
      <c r="D17" s="14">
        <v>69650</v>
      </c>
      <c r="E17" s="14">
        <v>3448</v>
      </c>
      <c r="F17" s="14">
        <f t="shared" si="0"/>
        <v>73098</v>
      </c>
      <c r="G17" s="19">
        <v>73100</v>
      </c>
      <c r="H17" s="16"/>
      <c r="I17" s="17"/>
    </row>
    <row r="18" spans="1:9" ht="31.5">
      <c r="A18" s="14" t="s">
        <v>547</v>
      </c>
      <c r="B18" s="18" t="s">
        <v>548</v>
      </c>
      <c r="C18" s="14" t="s">
        <v>45</v>
      </c>
      <c r="D18" s="14">
        <v>116100</v>
      </c>
      <c r="E18" s="14">
        <v>3448</v>
      </c>
      <c r="F18" s="14">
        <f t="shared" si="0"/>
        <v>119548</v>
      </c>
      <c r="G18" s="19">
        <v>119600</v>
      </c>
      <c r="H18" s="16"/>
      <c r="I18" s="17"/>
    </row>
    <row r="19" spans="1:9" ht="47.25">
      <c r="A19" s="14" t="s">
        <v>549</v>
      </c>
      <c r="B19" s="18" t="s">
        <v>550</v>
      </c>
      <c r="C19" s="14" t="s">
        <v>45</v>
      </c>
      <c r="D19" s="14">
        <v>139350</v>
      </c>
      <c r="E19" s="14">
        <v>3448</v>
      </c>
      <c r="F19" s="14">
        <f t="shared" si="0"/>
        <v>142798</v>
      </c>
      <c r="G19" s="19">
        <v>142800</v>
      </c>
      <c r="H19" s="16"/>
      <c r="I19" s="17"/>
    </row>
    <row r="20" spans="1:9" ht="47.25">
      <c r="A20" s="14" t="s">
        <v>551</v>
      </c>
      <c r="B20" s="18" t="s">
        <v>552</v>
      </c>
      <c r="C20" s="14" t="s">
        <v>45</v>
      </c>
      <c r="D20" s="14">
        <v>116100</v>
      </c>
      <c r="E20" s="14">
        <v>3448</v>
      </c>
      <c r="F20" s="14">
        <f t="shared" si="0"/>
        <v>119548</v>
      </c>
      <c r="G20" s="19">
        <v>119600</v>
      </c>
      <c r="H20" s="16"/>
      <c r="I20" s="17"/>
    </row>
    <row r="21" spans="1:9" ht="15.75">
      <c r="A21" s="14" t="s">
        <v>553</v>
      </c>
      <c r="B21" s="18" t="s">
        <v>554</v>
      </c>
      <c r="C21" s="14" t="s">
        <v>45</v>
      </c>
      <c r="D21" s="14">
        <v>69650</v>
      </c>
      <c r="E21" s="14">
        <v>3008</v>
      </c>
      <c r="F21" s="14">
        <f t="shared" si="0"/>
        <v>72658</v>
      </c>
      <c r="G21" s="19">
        <v>72700</v>
      </c>
      <c r="H21" s="16"/>
      <c r="I21" s="17"/>
    </row>
    <row r="22" spans="1:9" ht="15.75">
      <c r="A22" s="14" t="s">
        <v>555</v>
      </c>
      <c r="B22" s="18" t="s">
        <v>556</v>
      </c>
      <c r="C22" s="14" t="s">
        <v>45</v>
      </c>
      <c r="D22" s="14">
        <v>92900</v>
      </c>
      <c r="E22" s="14">
        <v>3008</v>
      </c>
      <c r="F22" s="14">
        <f t="shared" si="0"/>
        <v>95908</v>
      </c>
      <c r="G22" s="19">
        <v>95900</v>
      </c>
      <c r="H22" s="16"/>
      <c r="I22" s="17"/>
    </row>
    <row r="23" spans="1:9" ht="31.5">
      <c r="A23" s="14" t="s">
        <v>557</v>
      </c>
      <c r="B23" s="18" t="s">
        <v>558</v>
      </c>
      <c r="C23" s="14" t="s">
        <v>45</v>
      </c>
      <c r="D23" s="14">
        <v>92900</v>
      </c>
      <c r="E23" s="14">
        <v>3008</v>
      </c>
      <c r="F23" s="14">
        <f t="shared" si="0"/>
        <v>95908</v>
      </c>
      <c r="G23" s="19">
        <v>95900</v>
      </c>
      <c r="H23" s="16"/>
      <c r="I23" s="17"/>
    </row>
    <row r="24" spans="1:9" ht="31.5">
      <c r="A24" s="14" t="s">
        <v>559</v>
      </c>
      <c r="B24" s="18" t="s">
        <v>560</v>
      </c>
      <c r="C24" s="14" t="s">
        <v>45</v>
      </c>
      <c r="D24" s="14">
        <v>92900</v>
      </c>
      <c r="E24" s="14">
        <v>3008</v>
      </c>
      <c r="F24" s="14">
        <f t="shared" si="0"/>
        <v>95908</v>
      </c>
      <c r="G24" s="19">
        <v>95900</v>
      </c>
      <c r="H24" s="16"/>
      <c r="I24" s="17"/>
    </row>
    <row r="25" spans="1:9" ht="31.5">
      <c r="A25" s="14" t="s">
        <v>561</v>
      </c>
      <c r="B25" s="18" t="s">
        <v>562</v>
      </c>
      <c r="C25" s="14" t="s">
        <v>45</v>
      </c>
      <c r="D25" s="14">
        <v>92900</v>
      </c>
      <c r="E25" s="14">
        <v>3228</v>
      </c>
      <c r="F25" s="14">
        <f t="shared" si="0"/>
        <v>96128</v>
      </c>
      <c r="G25" s="19">
        <v>192300</v>
      </c>
      <c r="H25" s="16"/>
      <c r="I25" s="17"/>
    </row>
    <row r="26" spans="1:9" ht="31.5">
      <c r="A26" s="14" t="s">
        <v>563</v>
      </c>
      <c r="B26" s="18" t="s">
        <v>564</v>
      </c>
      <c r="C26" s="14" t="s">
        <v>45</v>
      </c>
      <c r="D26" s="14">
        <v>139350</v>
      </c>
      <c r="E26" s="14">
        <v>3228</v>
      </c>
      <c r="F26" s="14">
        <f t="shared" si="0"/>
        <v>142578</v>
      </c>
      <c r="G26" s="19">
        <v>142600</v>
      </c>
      <c r="H26" s="16"/>
      <c r="I26" s="17"/>
    </row>
    <row r="27" spans="1:9" ht="31.5">
      <c r="A27" s="14" t="s">
        <v>565</v>
      </c>
      <c r="B27" s="18" t="s">
        <v>566</v>
      </c>
      <c r="C27" s="14" t="s">
        <v>45</v>
      </c>
      <c r="D27" s="14">
        <v>139350</v>
      </c>
      <c r="E27" s="14">
        <v>3668</v>
      </c>
      <c r="F27" s="14">
        <f t="shared" si="0"/>
        <v>143018</v>
      </c>
      <c r="G27" s="19">
        <v>143000</v>
      </c>
      <c r="H27" s="16"/>
      <c r="I27" s="17"/>
    </row>
    <row r="28" spans="1:9" ht="63">
      <c r="A28" s="14" t="s">
        <v>567</v>
      </c>
      <c r="B28" s="18" t="s">
        <v>568</v>
      </c>
      <c r="C28" s="14" t="s">
        <v>45</v>
      </c>
      <c r="D28" s="14">
        <v>232200</v>
      </c>
      <c r="E28" s="14">
        <v>3668</v>
      </c>
      <c r="F28" s="14">
        <f t="shared" si="0"/>
        <v>235868</v>
      </c>
      <c r="G28" s="19">
        <v>235900</v>
      </c>
      <c r="H28" s="16"/>
      <c r="I28" s="17"/>
    </row>
    <row r="29" spans="1:9" ht="94.5">
      <c r="A29" s="14" t="s">
        <v>569</v>
      </c>
      <c r="B29" s="18" t="s">
        <v>570</v>
      </c>
      <c r="C29" s="14" t="s">
        <v>45</v>
      </c>
      <c r="D29" s="14">
        <v>232200</v>
      </c>
      <c r="E29" s="14">
        <v>3448</v>
      </c>
      <c r="F29" s="14">
        <f>D29+E29</f>
        <v>235648</v>
      </c>
      <c r="G29" s="19">
        <v>235700</v>
      </c>
      <c r="H29" s="16"/>
      <c r="I29" s="17"/>
    </row>
    <row r="30" spans="1:9" ht="31.5">
      <c r="A30" s="14" t="s">
        <v>571</v>
      </c>
      <c r="B30" s="18" t="s">
        <v>572</v>
      </c>
      <c r="C30" s="14" t="s">
        <v>45</v>
      </c>
      <c r="D30" s="14">
        <v>69650</v>
      </c>
      <c r="E30" s="14">
        <v>3008</v>
      </c>
      <c r="F30" s="14">
        <f>D30+E30</f>
        <v>72658</v>
      </c>
      <c r="G30" s="19">
        <v>72700</v>
      </c>
      <c r="H30" s="16"/>
      <c r="I30" s="17"/>
    </row>
    <row r="31" spans="1:9" ht="63">
      <c r="A31" s="14" t="s">
        <v>573</v>
      </c>
      <c r="B31" s="18" t="s">
        <v>574</v>
      </c>
      <c r="C31" s="14" t="s">
        <v>45</v>
      </c>
      <c r="D31" s="14">
        <v>209000</v>
      </c>
      <c r="E31" s="14">
        <v>3668</v>
      </c>
      <c r="F31" s="14">
        <f>D31+E31</f>
        <v>212668</v>
      </c>
      <c r="G31" s="19">
        <v>212700</v>
      </c>
      <c r="H31" s="16"/>
      <c r="I31" s="17"/>
    </row>
    <row r="32" spans="1:9" ht="15.75">
      <c r="A32" s="19" t="s">
        <v>240</v>
      </c>
      <c r="B32" s="107" t="s">
        <v>575</v>
      </c>
      <c r="C32" s="108"/>
      <c r="D32" s="108"/>
      <c r="E32" s="108"/>
      <c r="F32" s="107"/>
      <c r="G32" s="107"/>
      <c r="H32" s="16"/>
      <c r="I32" s="17"/>
    </row>
    <row r="33" spans="1:9" ht="31.5">
      <c r="A33" s="14" t="s">
        <v>576</v>
      </c>
      <c r="B33" s="18" t="s">
        <v>577</v>
      </c>
      <c r="C33" s="14" t="s">
        <v>45</v>
      </c>
      <c r="D33" s="14">
        <v>92900</v>
      </c>
      <c r="E33" s="14">
        <v>3008</v>
      </c>
      <c r="F33" s="14">
        <f t="shared" si="0"/>
        <v>95908</v>
      </c>
      <c r="G33" s="19">
        <v>95900</v>
      </c>
      <c r="H33" s="16"/>
      <c r="I33" s="17"/>
    </row>
    <row r="34" spans="1:9" ht="31.5">
      <c r="A34" s="14" t="s">
        <v>578</v>
      </c>
      <c r="B34" s="18" t="s">
        <v>579</v>
      </c>
      <c r="C34" s="14" t="s">
        <v>45</v>
      </c>
      <c r="D34" s="14">
        <v>116100</v>
      </c>
      <c r="E34" s="14">
        <v>3448</v>
      </c>
      <c r="F34" s="14">
        <f t="shared" si="0"/>
        <v>119548</v>
      </c>
      <c r="G34" s="19">
        <v>119600</v>
      </c>
      <c r="H34" s="16"/>
      <c r="I34" s="17"/>
    </row>
    <row r="35" spans="1:9" ht="31.5">
      <c r="A35" s="14" t="s">
        <v>580</v>
      </c>
      <c r="B35" s="18" t="s">
        <v>581</v>
      </c>
      <c r="C35" s="14" t="s">
        <v>45</v>
      </c>
      <c r="D35" s="14">
        <v>46450</v>
      </c>
      <c r="E35" s="14">
        <v>3008</v>
      </c>
      <c r="F35" s="14">
        <f t="shared" si="0"/>
        <v>49458</v>
      </c>
      <c r="G35" s="19">
        <v>49500</v>
      </c>
      <c r="H35" s="16"/>
      <c r="I35" s="17"/>
    </row>
    <row r="36" spans="1:9" ht="15.75">
      <c r="A36" s="14" t="s">
        <v>582</v>
      </c>
      <c r="B36" s="18" t="s">
        <v>583</v>
      </c>
      <c r="C36" s="14" t="s">
        <v>45</v>
      </c>
      <c r="D36" s="14">
        <v>46450</v>
      </c>
      <c r="E36" s="14">
        <v>3008</v>
      </c>
      <c r="F36" s="14">
        <f t="shared" si="0"/>
        <v>49458</v>
      </c>
      <c r="G36" s="19">
        <v>49500</v>
      </c>
      <c r="H36" s="16"/>
      <c r="I36" s="17"/>
    </row>
    <row r="37" spans="1:9" ht="15.75">
      <c r="A37" s="14" t="s">
        <v>584</v>
      </c>
      <c r="B37" s="18" t="s">
        <v>585</v>
      </c>
      <c r="C37" s="14" t="s">
        <v>45</v>
      </c>
      <c r="D37" s="14">
        <v>69650</v>
      </c>
      <c r="E37" s="14">
        <v>3008</v>
      </c>
      <c r="F37" s="14">
        <f t="shared" si="0"/>
        <v>72658</v>
      </c>
      <c r="G37" s="19">
        <v>72700</v>
      </c>
      <c r="H37" s="16"/>
      <c r="I37" s="17"/>
    </row>
    <row r="38" spans="1:9" ht="15.75">
      <c r="A38" s="14" t="s">
        <v>586</v>
      </c>
      <c r="B38" s="18" t="s">
        <v>587</v>
      </c>
      <c r="C38" s="14" t="s">
        <v>45</v>
      </c>
      <c r="D38" s="14">
        <v>92900</v>
      </c>
      <c r="E38" s="14">
        <v>3448</v>
      </c>
      <c r="F38" s="14">
        <f>D38+E38</f>
        <v>96348</v>
      </c>
      <c r="G38" s="19">
        <v>96400</v>
      </c>
      <c r="H38" s="16"/>
      <c r="I38" s="17"/>
    </row>
    <row r="39" spans="1:9" ht="15.75">
      <c r="A39" s="14" t="s">
        <v>588</v>
      </c>
      <c r="B39" s="18" t="s">
        <v>589</v>
      </c>
      <c r="C39" s="14" t="s">
        <v>45</v>
      </c>
      <c r="D39" s="14">
        <v>69650</v>
      </c>
      <c r="E39" s="14">
        <v>3008</v>
      </c>
      <c r="F39" s="14">
        <f>D39+E39</f>
        <v>72658</v>
      </c>
      <c r="G39" s="19">
        <v>72700</v>
      </c>
      <c r="H39" s="16"/>
      <c r="I39" s="17"/>
    </row>
    <row r="40" spans="1:9" ht="15.75">
      <c r="A40" s="14" t="s">
        <v>590</v>
      </c>
      <c r="B40" s="18" t="s">
        <v>591</v>
      </c>
      <c r="C40" s="14" t="s">
        <v>45</v>
      </c>
      <c r="D40" s="14">
        <v>92900</v>
      </c>
      <c r="E40" s="14">
        <v>3008</v>
      </c>
      <c r="F40" s="14">
        <f>D40+E40</f>
        <v>95908</v>
      </c>
      <c r="G40" s="19">
        <v>95900</v>
      </c>
      <c r="H40" s="16"/>
      <c r="I40" s="17"/>
    </row>
    <row r="41" spans="1:9" ht="15.75">
      <c r="A41" s="14" t="s">
        <v>592</v>
      </c>
      <c r="B41" s="18" t="s">
        <v>593</v>
      </c>
      <c r="C41" s="14" t="s">
        <v>45</v>
      </c>
      <c r="D41" s="14">
        <v>92900</v>
      </c>
      <c r="E41" s="14">
        <v>3008</v>
      </c>
      <c r="F41" s="14">
        <f t="shared" si="0"/>
        <v>95908</v>
      </c>
      <c r="G41" s="19">
        <v>95900</v>
      </c>
      <c r="H41" s="16"/>
      <c r="I41" s="17"/>
    </row>
    <row r="42" spans="1:9" ht="31.5">
      <c r="A42" s="14" t="s">
        <v>594</v>
      </c>
      <c r="B42" s="18" t="s">
        <v>595</v>
      </c>
      <c r="C42" s="14" t="s">
        <v>45</v>
      </c>
      <c r="D42" s="14">
        <v>46450</v>
      </c>
      <c r="E42" s="14">
        <v>3008</v>
      </c>
      <c r="F42" s="14">
        <f t="shared" si="0"/>
        <v>49458</v>
      </c>
      <c r="G42" s="19">
        <v>49500</v>
      </c>
      <c r="H42" s="16"/>
      <c r="I42" s="17"/>
    </row>
    <row r="43" spans="1:9" ht="31.5">
      <c r="A43" s="14" t="s">
        <v>596</v>
      </c>
      <c r="B43" s="18" t="s">
        <v>597</v>
      </c>
      <c r="C43" s="14" t="s">
        <v>45</v>
      </c>
      <c r="D43" s="14">
        <v>46450</v>
      </c>
      <c r="E43" s="14">
        <v>3448</v>
      </c>
      <c r="F43" s="14">
        <f t="shared" si="0"/>
        <v>49898</v>
      </c>
      <c r="G43" s="19">
        <v>49900</v>
      </c>
      <c r="H43" s="16"/>
      <c r="I43" s="17"/>
    </row>
    <row r="44" spans="1:9" ht="31.5">
      <c r="A44" s="14" t="s">
        <v>598</v>
      </c>
      <c r="B44" s="18" t="s">
        <v>599</v>
      </c>
      <c r="C44" s="14" t="s">
        <v>45</v>
      </c>
      <c r="D44" s="14">
        <v>40700</v>
      </c>
      <c r="E44" s="14">
        <v>3008</v>
      </c>
      <c r="F44" s="14">
        <f t="shared" si="0"/>
        <v>43708</v>
      </c>
      <c r="G44" s="19">
        <v>43700</v>
      </c>
      <c r="H44" s="16"/>
      <c r="I44" s="17"/>
    </row>
    <row r="45" spans="1:9" ht="15.75">
      <c r="A45" s="14" t="s">
        <v>600</v>
      </c>
      <c r="B45" s="18" t="s">
        <v>601</v>
      </c>
      <c r="C45" s="14" t="s">
        <v>45</v>
      </c>
      <c r="D45" s="14">
        <v>139350</v>
      </c>
      <c r="E45" s="14">
        <v>3008</v>
      </c>
      <c r="F45" s="14">
        <f t="shared" si="0"/>
        <v>142358</v>
      </c>
      <c r="G45" s="19">
        <v>142400</v>
      </c>
      <c r="H45" s="16"/>
      <c r="I45" s="17"/>
    </row>
    <row r="46" spans="1:9" ht="15.75">
      <c r="A46" s="14" t="s">
        <v>602</v>
      </c>
      <c r="B46" s="18" t="s">
        <v>603</v>
      </c>
      <c r="C46" s="14" t="s">
        <v>45</v>
      </c>
      <c r="D46" s="14">
        <v>139350</v>
      </c>
      <c r="E46" s="14">
        <v>3008</v>
      </c>
      <c r="F46" s="14">
        <f t="shared" si="0"/>
        <v>142358</v>
      </c>
      <c r="G46" s="19">
        <v>142400</v>
      </c>
      <c r="H46" s="16"/>
      <c r="I46" s="17"/>
    </row>
    <row r="47" spans="1:9" ht="32.25" customHeight="1">
      <c r="A47" s="109" t="s">
        <v>604</v>
      </c>
      <c r="B47" s="109"/>
      <c r="C47" s="110"/>
      <c r="D47" s="110"/>
      <c r="E47" s="110"/>
      <c r="F47" s="109"/>
      <c r="G47" s="109"/>
      <c r="H47" s="16"/>
      <c r="I47" s="17"/>
    </row>
    <row r="48" spans="1:9" ht="16.5" customHeight="1">
      <c r="A48" s="19" t="s">
        <v>236</v>
      </c>
      <c r="B48" s="107" t="s">
        <v>605</v>
      </c>
      <c r="C48" s="107"/>
      <c r="D48" s="107"/>
      <c r="E48" s="107"/>
      <c r="F48" s="107"/>
      <c r="G48" s="107"/>
      <c r="H48" s="16"/>
      <c r="I48" s="17"/>
    </row>
    <row r="49" spans="1:9" ht="31.5">
      <c r="A49" s="14" t="s">
        <v>606</v>
      </c>
      <c r="B49" s="18" t="s">
        <v>529</v>
      </c>
      <c r="C49" s="14" t="s">
        <v>45</v>
      </c>
      <c r="D49" s="14">
        <v>97550</v>
      </c>
      <c r="E49" s="14">
        <v>3008</v>
      </c>
      <c r="F49" s="14">
        <f t="shared" si="0"/>
        <v>100558</v>
      </c>
      <c r="G49" s="19">
        <v>100100</v>
      </c>
      <c r="H49" s="16"/>
      <c r="I49" s="17"/>
    </row>
    <row r="50" spans="1:9" ht="31.5">
      <c r="A50" s="14" t="s">
        <v>607</v>
      </c>
      <c r="B50" s="18" t="s">
        <v>531</v>
      </c>
      <c r="C50" s="14" t="s">
        <v>45</v>
      </c>
      <c r="D50" s="14">
        <v>153350</v>
      </c>
      <c r="E50" s="14">
        <v>3448</v>
      </c>
      <c r="F50" s="14">
        <f t="shared" si="0"/>
        <v>156798</v>
      </c>
      <c r="G50" s="19">
        <v>156800</v>
      </c>
      <c r="H50" s="16"/>
      <c r="I50" s="17"/>
    </row>
    <row r="51" spans="1:9" ht="15.75">
      <c r="A51" s="14" t="s">
        <v>608</v>
      </c>
      <c r="B51" s="18" t="s">
        <v>609</v>
      </c>
      <c r="C51" s="14" t="s">
        <v>45</v>
      </c>
      <c r="D51" s="14">
        <v>97550</v>
      </c>
      <c r="E51" s="14">
        <v>3008</v>
      </c>
      <c r="F51" s="14">
        <f t="shared" si="0"/>
        <v>100558</v>
      </c>
      <c r="G51" s="19">
        <v>100100</v>
      </c>
      <c r="H51" s="16"/>
      <c r="I51" s="17"/>
    </row>
    <row r="52" spans="1:9" ht="15.75">
      <c r="A52" s="14" t="s">
        <v>610</v>
      </c>
      <c r="B52" s="18" t="s">
        <v>535</v>
      </c>
      <c r="C52" s="14" t="s">
        <v>45</v>
      </c>
      <c r="D52" s="14">
        <v>65000</v>
      </c>
      <c r="E52" s="14">
        <v>3008</v>
      </c>
      <c r="F52" s="14">
        <f t="shared" si="0"/>
        <v>68008</v>
      </c>
      <c r="G52" s="19">
        <v>68000</v>
      </c>
      <c r="H52" s="16"/>
      <c r="I52" s="17"/>
    </row>
    <row r="53" spans="1:9" ht="15.75">
      <c r="A53" s="14" t="s">
        <v>611</v>
      </c>
      <c r="B53" s="18" t="s">
        <v>612</v>
      </c>
      <c r="C53" s="14" t="s">
        <v>45</v>
      </c>
      <c r="D53" s="14">
        <v>65000</v>
      </c>
      <c r="E53" s="14">
        <v>3008</v>
      </c>
      <c r="F53" s="14">
        <f t="shared" si="0"/>
        <v>68008</v>
      </c>
      <c r="G53" s="19">
        <v>68000</v>
      </c>
      <c r="H53" s="16"/>
      <c r="I53" s="17"/>
    </row>
    <row r="54" spans="1:9" ht="15.75">
      <c r="A54" s="14" t="s">
        <v>613</v>
      </c>
      <c r="B54" s="84" t="s">
        <v>539</v>
      </c>
      <c r="C54" s="14" t="s">
        <v>45</v>
      </c>
      <c r="D54" s="14">
        <v>130050</v>
      </c>
      <c r="E54" s="14">
        <v>3448</v>
      </c>
      <c r="F54" s="14">
        <f t="shared" si="0"/>
        <v>133498</v>
      </c>
      <c r="G54" s="19">
        <v>133500</v>
      </c>
      <c r="H54" s="16"/>
      <c r="I54" s="17"/>
    </row>
    <row r="55" spans="1:9" ht="15.75">
      <c r="A55" s="19" t="s">
        <v>238</v>
      </c>
      <c r="B55" s="107" t="s">
        <v>540</v>
      </c>
      <c r="C55" s="108"/>
      <c r="D55" s="108"/>
      <c r="E55" s="108"/>
      <c r="F55" s="107"/>
      <c r="G55" s="107"/>
      <c r="H55" s="16"/>
      <c r="I55" s="17"/>
    </row>
    <row r="56" spans="1:9" ht="15.75">
      <c r="A56" s="14" t="s">
        <v>614</v>
      </c>
      <c r="B56" s="18" t="s">
        <v>542</v>
      </c>
      <c r="C56" s="14" t="s">
        <v>45</v>
      </c>
      <c r="D56" s="14">
        <v>130050</v>
      </c>
      <c r="E56" s="14">
        <v>3008</v>
      </c>
      <c r="F56" s="14">
        <f t="shared" si="0"/>
        <v>133058</v>
      </c>
      <c r="G56" s="19">
        <v>133100</v>
      </c>
      <c r="H56" s="16"/>
      <c r="I56" s="17"/>
    </row>
    <row r="57" spans="1:9" ht="15.75">
      <c r="A57" s="14" t="s">
        <v>615</v>
      </c>
      <c r="B57" s="18" t="s">
        <v>544</v>
      </c>
      <c r="C57" s="14" t="s">
        <v>45</v>
      </c>
      <c r="D57" s="14">
        <v>65000</v>
      </c>
      <c r="E57" s="14">
        <v>3008</v>
      </c>
      <c r="F57" s="14">
        <f t="shared" si="0"/>
        <v>68008</v>
      </c>
      <c r="G57" s="19">
        <v>68000</v>
      </c>
      <c r="H57" s="16"/>
      <c r="I57" s="17"/>
    </row>
    <row r="58" spans="1:9" ht="31.5">
      <c r="A58" s="14" t="s">
        <v>616</v>
      </c>
      <c r="B58" s="18" t="s">
        <v>546</v>
      </c>
      <c r="C58" s="14" t="s">
        <v>45</v>
      </c>
      <c r="D58" s="14">
        <v>97550</v>
      </c>
      <c r="E58" s="14">
        <v>3448</v>
      </c>
      <c r="F58" s="14">
        <f t="shared" si="0"/>
        <v>100998</v>
      </c>
      <c r="G58" s="19">
        <v>101000</v>
      </c>
      <c r="H58" s="16"/>
      <c r="I58" s="17"/>
    </row>
    <row r="59" spans="1:9" ht="31.5">
      <c r="A59" s="14" t="s">
        <v>617</v>
      </c>
      <c r="B59" s="18" t="s">
        <v>548</v>
      </c>
      <c r="C59" s="14" t="s">
        <v>45</v>
      </c>
      <c r="D59" s="14">
        <v>162550</v>
      </c>
      <c r="E59" s="14">
        <v>3448</v>
      </c>
      <c r="F59" s="14">
        <f t="shared" si="0"/>
        <v>165998</v>
      </c>
      <c r="G59" s="19">
        <v>166000</v>
      </c>
      <c r="H59" s="16"/>
      <c r="I59" s="17"/>
    </row>
    <row r="60" spans="1:9" ht="47.25">
      <c r="A60" s="14" t="s">
        <v>618</v>
      </c>
      <c r="B60" s="18" t="s">
        <v>550</v>
      </c>
      <c r="C60" s="14" t="s">
        <v>45</v>
      </c>
      <c r="D60" s="14">
        <v>195050</v>
      </c>
      <c r="E60" s="14">
        <v>3448</v>
      </c>
      <c r="F60" s="14">
        <f t="shared" si="0"/>
        <v>198498</v>
      </c>
      <c r="G60" s="19">
        <v>198500</v>
      </c>
      <c r="H60" s="16"/>
      <c r="I60" s="17"/>
    </row>
    <row r="61" spans="1:9" ht="47.25">
      <c r="A61" s="14" t="s">
        <v>619</v>
      </c>
      <c r="B61" s="18" t="s">
        <v>620</v>
      </c>
      <c r="C61" s="14" t="s">
        <v>45</v>
      </c>
      <c r="D61" s="14">
        <v>162550</v>
      </c>
      <c r="E61" s="14">
        <v>3448</v>
      </c>
      <c r="F61" s="14">
        <f t="shared" si="0"/>
        <v>165998</v>
      </c>
      <c r="G61" s="19">
        <v>166000</v>
      </c>
      <c r="H61" s="16"/>
      <c r="I61" s="17"/>
    </row>
    <row r="62" spans="1:9" ht="15.75">
      <c r="A62" s="14" t="s">
        <v>621</v>
      </c>
      <c r="B62" s="18" t="s">
        <v>554</v>
      </c>
      <c r="C62" s="14" t="s">
        <v>45</v>
      </c>
      <c r="D62" s="14">
        <v>97550</v>
      </c>
      <c r="E62" s="14">
        <v>3008</v>
      </c>
      <c r="F62" s="14">
        <f t="shared" si="0"/>
        <v>100558</v>
      </c>
      <c r="G62" s="19">
        <v>100600</v>
      </c>
      <c r="H62" s="16"/>
      <c r="I62" s="17"/>
    </row>
    <row r="63" spans="1:9" ht="15.75">
      <c r="A63" s="14" t="s">
        <v>622</v>
      </c>
      <c r="B63" s="18" t="s">
        <v>623</v>
      </c>
      <c r="C63" s="14" t="s">
        <v>45</v>
      </c>
      <c r="D63" s="14">
        <v>130050</v>
      </c>
      <c r="E63" s="14">
        <v>3008</v>
      </c>
      <c r="F63" s="14">
        <f t="shared" si="0"/>
        <v>133058</v>
      </c>
      <c r="G63" s="19">
        <v>133100</v>
      </c>
      <c r="H63" s="16"/>
      <c r="I63" s="17"/>
    </row>
    <row r="64" spans="1:9" ht="31.5">
      <c r="A64" s="14" t="s">
        <v>624</v>
      </c>
      <c r="B64" s="18" t="s">
        <v>558</v>
      </c>
      <c r="C64" s="14" t="s">
        <v>45</v>
      </c>
      <c r="D64" s="14">
        <v>130050</v>
      </c>
      <c r="E64" s="14">
        <v>3008</v>
      </c>
      <c r="F64" s="14">
        <f t="shared" si="0"/>
        <v>133058</v>
      </c>
      <c r="G64" s="19">
        <v>133100</v>
      </c>
      <c r="H64" s="16"/>
      <c r="I64" s="17"/>
    </row>
    <row r="65" spans="1:9" ht="31.5">
      <c r="A65" s="14" t="s">
        <v>625</v>
      </c>
      <c r="B65" s="18" t="s">
        <v>560</v>
      </c>
      <c r="C65" s="14" t="s">
        <v>45</v>
      </c>
      <c r="D65" s="14">
        <v>130050</v>
      </c>
      <c r="E65" s="14">
        <v>3008</v>
      </c>
      <c r="F65" s="14">
        <f t="shared" si="0"/>
        <v>133058</v>
      </c>
      <c r="G65" s="19">
        <v>133100</v>
      </c>
      <c r="H65" s="16"/>
      <c r="I65" s="17"/>
    </row>
    <row r="66" spans="1:9" ht="31.5">
      <c r="A66" s="14" t="s">
        <v>626</v>
      </c>
      <c r="B66" s="18" t="s">
        <v>562</v>
      </c>
      <c r="C66" s="14" t="s">
        <v>45</v>
      </c>
      <c r="D66" s="14">
        <v>130050</v>
      </c>
      <c r="E66" s="14">
        <v>3228</v>
      </c>
      <c r="F66" s="14">
        <f t="shared" si="0"/>
        <v>133278</v>
      </c>
      <c r="G66" s="19">
        <v>133300</v>
      </c>
      <c r="H66" s="16"/>
      <c r="I66" s="17"/>
    </row>
    <row r="67" spans="1:9" ht="31.5">
      <c r="A67" s="14" t="s">
        <v>627</v>
      </c>
      <c r="B67" s="18" t="s">
        <v>564</v>
      </c>
      <c r="C67" s="14" t="s">
        <v>45</v>
      </c>
      <c r="D67" s="14">
        <v>195050</v>
      </c>
      <c r="E67" s="14">
        <v>3228</v>
      </c>
      <c r="F67" s="14">
        <f t="shared" si="0"/>
        <v>198278</v>
      </c>
      <c r="G67" s="19">
        <v>198300</v>
      </c>
      <c r="H67" s="16"/>
      <c r="I67" s="17"/>
    </row>
    <row r="68" spans="1:9" ht="31.5">
      <c r="A68" s="14" t="s">
        <v>628</v>
      </c>
      <c r="B68" s="18" t="s">
        <v>629</v>
      </c>
      <c r="C68" s="14" t="s">
        <v>45</v>
      </c>
      <c r="D68" s="14">
        <v>195050</v>
      </c>
      <c r="E68" s="14">
        <v>3668</v>
      </c>
      <c r="F68" s="14">
        <f t="shared" si="0"/>
        <v>198718</v>
      </c>
      <c r="G68" s="19">
        <v>198700</v>
      </c>
      <c r="H68" s="16"/>
      <c r="I68" s="17"/>
    </row>
    <row r="69" spans="1:9" ht="63">
      <c r="A69" s="14" t="s">
        <v>630</v>
      </c>
      <c r="B69" s="18" t="s">
        <v>568</v>
      </c>
      <c r="C69" s="14" t="s">
        <v>45</v>
      </c>
      <c r="D69" s="14">
        <v>325100</v>
      </c>
      <c r="E69" s="14">
        <v>3668</v>
      </c>
      <c r="F69" s="14">
        <f t="shared" si="0"/>
        <v>328768</v>
      </c>
      <c r="G69" s="19">
        <v>328800</v>
      </c>
      <c r="H69" s="16"/>
      <c r="I69" s="17"/>
    </row>
    <row r="70" spans="1:9" ht="94.5">
      <c r="A70" s="14" t="s">
        <v>631</v>
      </c>
      <c r="B70" s="18" t="s">
        <v>632</v>
      </c>
      <c r="C70" s="14" t="s">
        <v>45</v>
      </c>
      <c r="D70" s="14">
        <v>325100</v>
      </c>
      <c r="E70" s="14">
        <v>3448</v>
      </c>
      <c r="F70" s="14">
        <f t="shared" si="0"/>
        <v>328548</v>
      </c>
      <c r="G70" s="19">
        <v>328600</v>
      </c>
      <c r="H70" s="16"/>
      <c r="I70" s="17"/>
    </row>
    <row r="71" spans="1:9" ht="31.5">
      <c r="A71" s="14" t="s">
        <v>633</v>
      </c>
      <c r="B71" s="18" t="s">
        <v>572</v>
      </c>
      <c r="C71" s="14" t="s">
        <v>45</v>
      </c>
      <c r="D71" s="14">
        <v>97550</v>
      </c>
      <c r="E71" s="14">
        <v>3008</v>
      </c>
      <c r="F71" s="14">
        <f>D71+E71</f>
        <v>100558</v>
      </c>
      <c r="G71" s="19">
        <v>100600</v>
      </c>
      <c r="H71" s="16"/>
      <c r="I71" s="17"/>
    </row>
    <row r="72" spans="1:9" ht="63">
      <c r="A72" s="14" t="s">
        <v>634</v>
      </c>
      <c r="B72" s="18" t="s">
        <v>574</v>
      </c>
      <c r="C72" s="14" t="s">
        <v>45</v>
      </c>
      <c r="D72" s="14">
        <v>292600</v>
      </c>
      <c r="E72" s="14">
        <v>3668</v>
      </c>
      <c r="F72" s="14">
        <f>D72+E72</f>
        <v>296268</v>
      </c>
      <c r="G72" s="19">
        <v>296300</v>
      </c>
      <c r="H72" s="16"/>
      <c r="I72" s="17"/>
    </row>
    <row r="73" spans="1:9" ht="16.5" customHeight="1">
      <c r="A73" s="19" t="s">
        <v>240</v>
      </c>
      <c r="B73" s="107" t="s">
        <v>635</v>
      </c>
      <c r="C73" s="108"/>
      <c r="D73" s="108"/>
      <c r="E73" s="108"/>
      <c r="F73" s="107"/>
      <c r="G73" s="107"/>
      <c r="H73" s="16"/>
      <c r="I73" s="17"/>
    </row>
    <row r="74" spans="1:9" ht="31.5">
      <c r="A74" s="14" t="s">
        <v>636</v>
      </c>
      <c r="B74" s="18" t="s">
        <v>577</v>
      </c>
      <c r="C74" s="14" t="s">
        <v>45</v>
      </c>
      <c r="D74" s="14">
        <v>130050</v>
      </c>
      <c r="E74" s="14">
        <v>3008</v>
      </c>
      <c r="F74" s="14">
        <f aca="true" t="shared" si="1" ref="F74:F101">D74+E74</f>
        <v>133058</v>
      </c>
      <c r="G74" s="19">
        <v>133100</v>
      </c>
      <c r="H74" s="16"/>
      <c r="I74" s="17"/>
    </row>
    <row r="75" spans="1:9" ht="31.5">
      <c r="A75" s="14" t="s">
        <v>637</v>
      </c>
      <c r="B75" s="18" t="s">
        <v>579</v>
      </c>
      <c r="C75" s="14" t="s">
        <v>45</v>
      </c>
      <c r="D75" s="14">
        <v>162550</v>
      </c>
      <c r="E75" s="14">
        <v>3448</v>
      </c>
      <c r="F75" s="14">
        <f t="shared" si="1"/>
        <v>165998</v>
      </c>
      <c r="G75" s="19">
        <v>166000</v>
      </c>
      <c r="H75" s="16"/>
      <c r="I75" s="17"/>
    </row>
    <row r="76" spans="1:9" ht="31.5">
      <c r="A76" s="14" t="s">
        <v>638</v>
      </c>
      <c r="B76" s="18" t="s">
        <v>581</v>
      </c>
      <c r="C76" s="14" t="s">
        <v>45</v>
      </c>
      <c r="D76" s="14">
        <v>65000</v>
      </c>
      <c r="E76" s="14">
        <v>3008</v>
      </c>
      <c r="F76" s="14">
        <f t="shared" si="1"/>
        <v>68008</v>
      </c>
      <c r="G76" s="19">
        <v>68000</v>
      </c>
      <c r="H76" s="16"/>
      <c r="I76" s="17"/>
    </row>
    <row r="77" spans="1:9" ht="15.75">
      <c r="A77" s="14" t="s">
        <v>639</v>
      </c>
      <c r="B77" s="18" t="s">
        <v>583</v>
      </c>
      <c r="C77" s="14" t="s">
        <v>45</v>
      </c>
      <c r="D77" s="14">
        <v>65000</v>
      </c>
      <c r="E77" s="14">
        <v>3008</v>
      </c>
      <c r="F77" s="14">
        <f t="shared" si="1"/>
        <v>68008</v>
      </c>
      <c r="G77" s="19">
        <v>68000</v>
      </c>
      <c r="H77" s="16"/>
      <c r="I77" s="17"/>
    </row>
    <row r="78" spans="1:9" ht="15.75">
      <c r="A78" s="14" t="s">
        <v>640</v>
      </c>
      <c r="B78" s="18" t="s">
        <v>585</v>
      </c>
      <c r="C78" s="14" t="s">
        <v>45</v>
      </c>
      <c r="D78" s="14">
        <v>97550</v>
      </c>
      <c r="E78" s="14">
        <v>3008</v>
      </c>
      <c r="F78" s="14">
        <f t="shared" si="1"/>
        <v>100558</v>
      </c>
      <c r="G78" s="19">
        <v>100600</v>
      </c>
      <c r="H78" s="16"/>
      <c r="I78" s="17"/>
    </row>
    <row r="79" spans="1:9" ht="15.75">
      <c r="A79" s="14" t="s">
        <v>641</v>
      </c>
      <c r="B79" s="18" t="s">
        <v>587</v>
      </c>
      <c r="C79" s="14" t="s">
        <v>45</v>
      </c>
      <c r="D79" s="14">
        <v>130050</v>
      </c>
      <c r="E79" s="14">
        <v>3448</v>
      </c>
      <c r="F79" s="14">
        <f t="shared" si="1"/>
        <v>133498</v>
      </c>
      <c r="G79" s="19">
        <v>133500</v>
      </c>
      <c r="H79" s="16"/>
      <c r="I79" s="17"/>
    </row>
    <row r="80" spans="1:9" ht="15.75">
      <c r="A80" s="14" t="s">
        <v>642</v>
      </c>
      <c r="B80" s="18" t="s">
        <v>589</v>
      </c>
      <c r="C80" s="14" t="s">
        <v>45</v>
      </c>
      <c r="D80" s="14">
        <v>97550</v>
      </c>
      <c r="E80" s="14">
        <v>3008</v>
      </c>
      <c r="F80" s="14">
        <f t="shared" si="1"/>
        <v>100558</v>
      </c>
      <c r="G80" s="19">
        <v>100600</v>
      </c>
      <c r="H80" s="16"/>
      <c r="I80" s="17"/>
    </row>
    <row r="81" spans="1:9" ht="15.75">
      <c r="A81" s="14" t="s">
        <v>643</v>
      </c>
      <c r="B81" s="18" t="s">
        <v>591</v>
      </c>
      <c r="C81" s="14" t="s">
        <v>45</v>
      </c>
      <c r="D81" s="14">
        <v>130050</v>
      </c>
      <c r="E81" s="14">
        <v>3008</v>
      </c>
      <c r="F81" s="14">
        <f t="shared" si="1"/>
        <v>133058</v>
      </c>
      <c r="G81" s="19">
        <v>133100</v>
      </c>
      <c r="H81" s="16"/>
      <c r="I81" s="17"/>
    </row>
    <row r="82" spans="1:9" ht="15.75">
      <c r="A82" s="14" t="s">
        <v>644</v>
      </c>
      <c r="B82" s="18" t="s">
        <v>593</v>
      </c>
      <c r="C82" s="14" t="s">
        <v>45</v>
      </c>
      <c r="D82" s="14">
        <v>130050</v>
      </c>
      <c r="E82" s="14">
        <v>3008</v>
      </c>
      <c r="F82" s="14">
        <f t="shared" si="1"/>
        <v>133058</v>
      </c>
      <c r="G82" s="19">
        <v>133100</v>
      </c>
      <c r="H82" s="16"/>
      <c r="I82" s="17"/>
    </row>
    <row r="83" spans="1:9" ht="31.5">
      <c r="A83" s="14" t="s">
        <v>645</v>
      </c>
      <c r="B83" s="18" t="s">
        <v>595</v>
      </c>
      <c r="C83" s="14" t="s">
        <v>45</v>
      </c>
      <c r="D83" s="14">
        <v>65000</v>
      </c>
      <c r="E83" s="14">
        <v>3008</v>
      </c>
      <c r="F83" s="14">
        <f t="shared" si="1"/>
        <v>68008</v>
      </c>
      <c r="G83" s="19">
        <v>68000</v>
      </c>
      <c r="H83" s="16"/>
      <c r="I83" s="17"/>
    </row>
    <row r="84" spans="1:9" ht="31.5">
      <c r="A84" s="14" t="s">
        <v>646</v>
      </c>
      <c r="B84" s="18" t="s">
        <v>597</v>
      </c>
      <c r="C84" s="14" t="s">
        <v>45</v>
      </c>
      <c r="D84" s="14">
        <v>65000</v>
      </c>
      <c r="E84" s="14">
        <v>3448</v>
      </c>
      <c r="F84" s="14">
        <f t="shared" si="1"/>
        <v>68448</v>
      </c>
      <c r="G84" s="19">
        <v>68500</v>
      </c>
      <c r="H84" s="16"/>
      <c r="I84" s="17"/>
    </row>
    <row r="85" spans="1:9" ht="31.5">
      <c r="A85" s="14" t="s">
        <v>647</v>
      </c>
      <c r="B85" s="18" t="s">
        <v>599</v>
      </c>
      <c r="C85" s="14" t="s">
        <v>45</v>
      </c>
      <c r="D85" s="14">
        <v>65000</v>
      </c>
      <c r="E85" s="14">
        <v>3008</v>
      </c>
      <c r="F85" s="14">
        <f t="shared" si="1"/>
        <v>68008</v>
      </c>
      <c r="G85" s="19">
        <v>68000</v>
      </c>
      <c r="H85" s="16"/>
      <c r="I85" s="17"/>
    </row>
    <row r="86" spans="1:9" ht="15.75">
      <c r="A86" s="14" t="s">
        <v>648</v>
      </c>
      <c r="B86" s="18" t="s">
        <v>601</v>
      </c>
      <c r="C86" s="14" t="s">
        <v>45</v>
      </c>
      <c r="D86" s="14">
        <v>195050</v>
      </c>
      <c r="E86" s="14">
        <v>3008</v>
      </c>
      <c r="F86" s="14">
        <f t="shared" si="1"/>
        <v>198058</v>
      </c>
      <c r="G86" s="19">
        <v>198100</v>
      </c>
      <c r="H86" s="16"/>
      <c r="I86" s="17"/>
    </row>
    <row r="87" spans="1:9" ht="31.5">
      <c r="A87" s="14" t="s">
        <v>649</v>
      </c>
      <c r="B87" s="18" t="s">
        <v>650</v>
      </c>
      <c r="C87" s="14" t="s">
        <v>45</v>
      </c>
      <c r="D87" s="14">
        <v>292600</v>
      </c>
      <c r="E87" s="14">
        <v>3228</v>
      </c>
      <c r="F87" s="14">
        <f t="shared" si="1"/>
        <v>295828</v>
      </c>
      <c r="G87" s="19">
        <v>295900</v>
      </c>
      <c r="H87" s="16"/>
      <c r="I87" s="17"/>
    </row>
    <row r="88" spans="1:9" ht="16.5" customHeight="1">
      <c r="A88" s="19">
        <v>5</v>
      </c>
      <c r="B88" s="107" t="s">
        <v>651</v>
      </c>
      <c r="C88" s="108"/>
      <c r="D88" s="108"/>
      <c r="E88" s="108"/>
      <c r="F88" s="107"/>
      <c r="G88" s="107"/>
      <c r="H88" s="16"/>
      <c r="I88" s="17"/>
    </row>
    <row r="89" spans="1:9" ht="31.5">
      <c r="A89" s="14" t="s">
        <v>652</v>
      </c>
      <c r="B89" s="18" t="s">
        <v>653</v>
      </c>
      <c r="C89" s="14" t="s">
        <v>45</v>
      </c>
      <c r="D89" s="14">
        <v>66350</v>
      </c>
      <c r="E89" s="14">
        <v>3679</v>
      </c>
      <c r="F89" s="14">
        <f t="shared" si="1"/>
        <v>70029</v>
      </c>
      <c r="G89" s="19">
        <v>70100</v>
      </c>
      <c r="H89" s="16"/>
      <c r="I89" s="17"/>
    </row>
    <row r="90" spans="1:9" ht="47.25">
      <c r="A90" s="14" t="s">
        <v>654</v>
      </c>
      <c r="B90" s="18" t="s">
        <v>655</v>
      </c>
      <c r="C90" s="14" t="s">
        <v>45</v>
      </c>
      <c r="D90" s="14">
        <v>118100</v>
      </c>
      <c r="E90" s="14">
        <v>3862</v>
      </c>
      <c r="F90" s="14">
        <f t="shared" si="1"/>
        <v>121962</v>
      </c>
      <c r="G90" s="19">
        <v>122000</v>
      </c>
      <c r="H90" s="16"/>
      <c r="I90" s="17"/>
    </row>
    <row r="91" spans="1:9" ht="47.25">
      <c r="A91" s="14" t="s">
        <v>656</v>
      </c>
      <c r="B91" s="18" t="s">
        <v>657</v>
      </c>
      <c r="C91" s="14" t="s">
        <v>45</v>
      </c>
      <c r="D91" s="14">
        <v>71700</v>
      </c>
      <c r="E91" s="14">
        <v>4016</v>
      </c>
      <c r="F91" s="14">
        <f t="shared" si="1"/>
        <v>75716</v>
      </c>
      <c r="G91" s="19">
        <v>75700</v>
      </c>
      <c r="H91" s="16"/>
      <c r="I91" s="17"/>
    </row>
    <row r="92" spans="1:9" ht="63">
      <c r="A92" s="14" t="s">
        <v>658</v>
      </c>
      <c r="B92" s="18" t="s">
        <v>659</v>
      </c>
      <c r="C92" s="14" t="s">
        <v>45</v>
      </c>
      <c r="D92" s="14">
        <v>14800</v>
      </c>
      <c r="E92" s="14">
        <v>429</v>
      </c>
      <c r="F92" s="14">
        <f t="shared" si="1"/>
        <v>15229</v>
      </c>
      <c r="G92" s="19">
        <v>15300</v>
      </c>
      <c r="H92" s="16"/>
      <c r="I92" s="17"/>
    </row>
    <row r="93" spans="1:9" ht="31.5">
      <c r="A93" s="14" t="s">
        <v>660</v>
      </c>
      <c r="B93" s="18" t="s">
        <v>661</v>
      </c>
      <c r="C93" s="14" t="s">
        <v>45</v>
      </c>
      <c r="D93" s="14">
        <v>89600</v>
      </c>
      <c r="E93" s="14">
        <v>3533</v>
      </c>
      <c r="F93" s="14">
        <f t="shared" si="1"/>
        <v>93133</v>
      </c>
      <c r="G93" s="19">
        <v>93200</v>
      </c>
      <c r="H93" s="16"/>
      <c r="I93" s="17"/>
    </row>
    <row r="94" spans="1:9" ht="47.25">
      <c r="A94" s="14" t="s">
        <v>662</v>
      </c>
      <c r="B94" s="18" t="s">
        <v>663</v>
      </c>
      <c r="C94" s="14" t="s">
        <v>45</v>
      </c>
      <c r="D94" s="14">
        <v>86850</v>
      </c>
      <c r="E94" s="14">
        <v>263</v>
      </c>
      <c r="F94" s="14">
        <f t="shared" si="1"/>
        <v>87113</v>
      </c>
      <c r="G94" s="19">
        <v>87100</v>
      </c>
      <c r="H94" s="16"/>
      <c r="I94" s="17"/>
    </row>
    <row r="95" spans="1:9" ht="63">
      <c r="A95" s="14" t="s">
        <v>664</v>
      </c>
      <c r="B95" s="18" t="s">
        <v>665</v>
      </c>
      <c r="C95" s="14" t="s">
        <v>45</v>
      </c>
      <c r="D95" s="14">
        <v>276950</v>
      </c>
      <c r="E95" s="14">
        <v>4499</v>
      </c>
      <c r="F95" s="14">
        <f t="shared" si="1"/>
        <v>281449</v>
      </c>
      <c r="G95" s="19">
        <v>281500</v>
      </c>
      <c r="H95" s="16"/>
      <c r="I95" s="17"/>
    </row>
    <row r="96" spans="1:9" ht="31.5">
      <c r="A96" s="14" t="s">
        <v>666</v>
      </c>
      <c r="B96" s="18" t="s">
        <v>667</v>
      </c>
      <c r="C96" s="14" t="s">
        <v>45</v>
      </c>
      <c r="D96" s="14">
        <v>79400</v>
      </c>
      <c r="E96" s="14">
        <v>3599</v>
      </c>
      <c r="F96" s="14">
        <f t="shared" si="1"/>
        <v>82999</v>
      </c>
      <c r="G96" s="19">
        <v>83000</v>
      </c>
      <c r="H96" s="16"/>
      <c r="I96" s="17"/>
    </row>
    <row r="97" spans="1:9" ht="47.25">
      <c r="A97" s="14" t="s">
        <v>668</v>
      </c>
      <c r="B97" s="18" t="s">
        <v>669</v>
      </c>
      <c r="C97" s="14" t="s">
        <v>45</v>
      </c>
      <c r="D97" s="14">
        <v>59450</v>
      </c>
      <c r="E97" s="14">
        <v>4571</v>
      </c>
      <c r="F97" s="14">
        <f t="shared" si="1"/>
        <v>64021</v>
      </c>
      <c r="G97" s="19">
        <v>64000</v>
      </c>
      <c r="H97" s="16"/>
      <c r="I97" s="17"/>
    </row>
    <row r="98" spans="1:9" ht="63">
      <c r="A98" s="14" t="s">
        <v>670</v>
      </c>
      <c r="B98" s="18" t="s">
        <v>671</v>
      </c>
      <c r="C98" s="14" t="s">
        <v>45</v>
      </c>
      <c r="D98" s="14">
        <v>12750</v>
      </c>
      <c r="E98" s="14">
        <v>429</v>
      </c>
      <c r="F98" s="14">
        <f t="shared" si="1"/>
        <v>13179</v>
      </c>
      <c r="G98" s="19">
        <v>13200</v>
      </c>
      <c r="H98" s="16"/>
      <c r="I98" s="17"/>
    </row>
    <row r="99" spans="1:9" ht="94.5">
      <c r="A99" s="14" t="s">
        <v>672</v>
      </c>
      <c r="B99" s="18" t="s">
        <v>673</v>
      </c>
      <c r="C99" s="14" t="s">
        <v>45</v>
      </c>
      <c r="D99" s="14">
        <v>405350</v>
      </c>
      <c r="E99" s="14">
        <v>14441</v>
      </c>
      <c r="F99" s="14">
        <f t="shared" si="1"/>
        <v>419791</v>
      </c>
      <c r="G99" s="19">
        <v>419800</v>
      </c>
      <c r="H99" s="16"/>
      <c r="I99" s="17"/>
    </row>
    <row r="100" spans="1:9" ht="15.75">
      <c r="A100" s="19" t="s">
        <v>674</v>
      </c>
      <c r="B100" s="97" t="s">
        <v>675</v>
      </c>
      <c r="C100" s="98"/>
      <c r="D100" s="98"/>
      <c r="E100" s="98"/>
      <c r="F100" s="99"/>
      <c r="G100" s="100"/>
      <c r="H100" s="16"/>
      <c r="I100" s="17"/>
    </row>
    <row r="101" spans="1:9" ht="31.5">
      <c r="A101" s="14" t="s">
        <v>676</v>
      </c>
      <c r="B101" s="18" t="s">
        <v>677</v>
      </c>
      <c r="C101" s="14" t="s">
        <v>45</v>
      </c>
      <c r="D101" s="85">
        <v>346100</v>
      </c>
      <c r="E101" s="14">
        <v>28585</v>
      </c>
      <c r="F101" s="14">
        <f t="shared" si="1"/>
        <v>374685</v>
      </c>
      <c r="G101" s="19">
        <v>374700</v>
      </c>
      <c r="H101" s="16"/>
      <c r="I101" s="17"/>
    </row>
    <row r="102" spans="1:7" ht="15.75">
      <c r="A102" s="2"/>
      <c r="B102" s="2"/>
      <c r="C102" s="2"/>
      <c r="D102" s="2"/>
      <c r="E102" s="2"/>
      <c r="F102" s="2"/>
      <c r="G102" s="2"/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.75">
      <c r="A106" s="2"/>
      <c r="B106" s="2"/>
      <c r="C106" s="2"/>
      <c r="D106" s="2"/>
      <c r="E106" s="2"/>
      <c r="F106" s="2"/>
      <c r="G106" s="2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</sheetData>
  <mergeCells count="13">
    <mergeCell ref="B100:G100"/>
    <mergeCell ref="B48:G48"/>
    <mergeCell ref="B55:G55"/>
    <mergeCell ref="B73:G73"/>
    <mergeCell ref="B88:G88"/>
    <mergeCell ref="B7:G7"/>
    <mergeCell ref="B14:G14"/>
    <mergeCell ref="B32:G32"/>
    <mergeCell ref="A47:G47"/>
    <mergeCell ref="A1:G1"/>
    <mergeCell ref="A2:G2"/>
    <mergeCell ref="A3:G3"/>
    <mergeCell ref="A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3"/>
  <sheetViews>
    <sheetView workbookViewId="0" topLeftCell="A1">
      <selection activeCell="B4" sqref="B4"/>
    </sheetView>
  </sheetViews>
  <sheetFormatPr defaultColWidth="9.140625" defaultRowHeight="12.75"/>
  <cols>
    <col min="1" max="1" width="10.00390625" style="35" customWidth="1"/>
    <col min="2" max="2" width="45.7109375" style="0" customWidth="1"/>
    <col min="3" max="3" width="12.57421875" style="35" customWidth="1"/>
    <col min="4" max="4" width="0.13671875" style="0" hidden="1" customWidth="1"/>
    <col min="5" max="5" width="9.00390625" style="0" hidden="1" customWidth="1"/>
    <col min="6" max="6" width="8.00390625" style="0" hidden="1" customWidth="1"/>
    <col min="7" max="7" width="8.140625" style="0" customWidth="1"/>
    <col min="8" max="8" width="8.7109375" style="35" customWidth="1"/>
  </cols>
  <sheetData>
    <row r="1" spans="1:8" s="4" customFormat="1" ht="14.25">
      <c r="A1" s="111" t="s">
        <v>39</v>
      </c>
      <c r="B1" s="111"/>
      <c r="C1" s="111"/>
      <c r="D1" s="111"/>
      <c r="E1" s="111"/>
      <c r="F1" s="111"/>
      <c r="G1" s="111"/>
      <c r="H1" s="111"/>
    </row>
    <row r="2" spans="1:8" s="4" customFormat="1" ht="14.25">
      <c r="A2" s="111" t="s">
        <v>120</v>
      </c>
      <c r="B2" s="111"/>
      <c r="C2" s="111"/>
      <c r="D2" s="111"/>
      <c r="E2" s="111"/>
      <c r="F2" s="111"/>
      <c r="G2" s="111"/>
      <c r="H2" s="111"/>
    </row>
    <row r="3" spans="1:8" s="4" customFormat="1" ht="15.75">
      <c r="A3" s="91" t="s">
        <v>121</v>
      </c>
      <c r="B3" s="91"/>
      <c r="C3" s="91"/>
      <c r="D3" s="91"/>
      <c r="E3" s="91"/>
      <c r="F3" s="91"/>
      <c r="G3" s="91"/>
      <c r="H3" s="91"/>
    </row>
    <row r="4" spans="1:7" ht="12.75">
      <c r="A4" s="33"/>
      <c r="B4" s="34"/>
      <c r="C4" s="33"/>
      <c r="D4" s="34"/>
      <c r="E4" s="34"/>
      <c r="F4" s="34"/>
      <c r="G4" s="34"/>
    </row>
    <row r="5" spans="1:9" ht="52.5" customHeight="1">
      <c r="A5" s="14" t="s">
        <v>1</v>
      </c>
      <c r="B5" s="36" t="s">
        <v>122</v>
      </c>
      <c r="C5" s="36" t="s">
        <v>2</v>
      </c>
      <c r="D5" s="36" t="s">
        <v>123</v>
      </c>
      <c r="E5" s="36" t="s">
        <v>124</v>
      </c>
      <c r="F5" s="36" t="s">
        <v>41</v>
      </c>
      <c r="G5" s="36" t="s">
        <v>125</v>
      </c>
      <c r="H5" s="36" t="s">
        <v>126</v>
      </c>
      <c r="I5" s="37"/>
    </row>
    <row r="6" spans="1:9" ht="15" customHeight="1">
      <c r="A6" s="38">
        <v>1</v>
      </c>
      <c r="B6" s="39" t="s">
        <v>127</v>
      </c>
      <c r="C6" s="6"/>
      <c r="D6" s="19"/>
      <c r="E6" s="19"/>
      <c r="F6" s="19"/>
      <c r="G6" s="19"/>
      <c r="H6" s="6"/>
      <c r="I6" s="35"/>
    </row>
    <row r="7" spans="1:9" ht="15.75" customHeight="1">
      <c r="A7" s="40">
        <v>1.1</v>
      </c>
      <c r="B7" s="41" t="s">
        <v>128</v>
      </c>
      <c r="C7" s="7"/>
      <c r="D7" s="14"/>
      <c r="E7" s="14"/>
      <c r="F7" s="14"/>
      <c r="G7" s="14"/>
      <c r="H7" s="7"/>
      <c r="I7" s="35"/>
    </row>
    <row r="8" spans="1:9" ht="16.5" customHeight="1">
      <c r="A8" s="42" t="s">
        <v>107</v>
      </c>
      <c r="B8" s="41" t="s">
        <v>129</v>
      </c>
      <c r="C8" s="43" t="s">
        <v>130</v>
      </c>
      <c r="D8" s="14">
        <v>700</v>
      </c>
      <c r="E8" s="14">
        <v>700</v>
      </c>
      <c r="F8" s="14">
        <v>0</v>
      </c>
      <c r="G8" s="44">
        <v>700</v>
      </c>
      <c r="H8" s="45">
        <v>700</v>
      </c>
      <c r="I8" s="35"/>
    </row>
    <row r="9" spans="1:9" ht="15.75" customHeight="1">
      <c r="A9" s="42" t="s">
        <v>110</v>
      </c>
      <c r="B9" s="41" t="s">
        <v>131</v>
      </c>
      <c r="C9" s="43" t="s">
        <v>130</v>
      </c>
      <c r="D9" s="14">
        <v>550</v>
      </c>
      <c r="E9" s="14">
        <v>550</v>
      </c>
      <c r="F9" s="14">
        <v>0</v>
      </c>
      <c r="G9" s="44">
        <v>550</v>
      </c>
      <c r="H9" s="45">
        <v>600</v>
      </c>
      <c r="I9" s="35"/>
    </row>
    <row r="10" spans="1:9" ht="108" customHeight="1">
      <c r="A10" s="42" t="s">
        <v>112</v>
      </c>
      <c r="B10" s="41" t="s">
        <v>132</v>
      </c>
      <c r="C10" s="7" t="s">
        <v>133</v>
      </c>
      <c r="D10" s="7">
        <v>10900</v>
      </c>
      <c r="E10" s="7">
        <v>10900</v>
      </c>
      <c r="F10" s="7">
        <v>0</v>
      </c>
      <c r="G10" s="44">
        <v>10900</v>
      </c>
      <c r="H10" s="45">
        <v>10900</v>
      </c>
      <c r="I10" s="35"/>
    </row>
    <row r="11" spans="1:9" ht="15.75" customHeight="1">
      <c r="A11" s="42" t="s">
        <v>116</v>
      </c>
      <c r="B11" s="41" t="s">
        <v>134</v>
      </c>
      <c r="C11" s="7"/>
      <c r="D11" s="14"/>
      <c r="E11" s="14"/>
      <c r="F11" s="14"/>
      <c r="G11" s="44"/>
      <c r="H11" s="45"/>
      <c r="I11" s="35"/>
    </row>
    <row r="12" spans="1:9" ht="63" customHeight="1">
      <c r="A12" s="46" t="s">
        <v>118</v>
      </c>
      <c r="B12" s="41" t="s">
        <v>135</v>
      </c>
      <c r="C12" s="7" t="s">
        <v>136</v>
      </c>
      <c r="D12" s="14">
        <v>4850</v>
      </c>
      <c r="E12" s="14">
        <v>4850</v>
      </c>
      <c r="F12" s="14">
        <v>549</v>
      </c>
      <c r="G12" s="44">
        <v>5400</v>
      </c>
      <c r="H12" s="45">
        <v>5400</v>
      </c>
      <c r="I12" s="35"/>
    </row>
    <row r="13" spans="1:9" ht="64.5" customHeight="1">
      <c r="A13" s="46" t="s">
        <v>119</v>
      </c>
      <c r="B13" s="41" t="s">
        <v>137</v>
      </c>
      <c r="C13" s="7" t="s">
        <v>136</v>
      </c>
      <c r="D13" s="14">
        <v>9700</v>
      </c>
      <c r="E13" s="14">
        <v>9700</v>
      </c>
      <c r="F13" s="14">
        <v>517</v>
      </c>
      <c r="G13" s="44">
        <v>10200</v>
      </c>
      <c r="H13" s="45">
        <v>10200</v>
      </c>
      <c r="I13" s="35"/>
    </row>
    <row r="14" spans="1:9" ht="15.75" customHeight="1">
      <c r="A14" s="46" t="s">
        <v>138</v>
      </c>
      <c r="B14" s="41" t="s">
        <v>139</v>
      </c>
      <c r="C14" s="7" t="s">
        <v>136</v>
      </c>
      <c r="D14" s="14">
        <v>11350</v>
      </c>
      <c r="E14" s="14">
        <v>11350</v>
      </c>
      <c r="F14" s="14">
        <v>1115</v>
      </c>
      <c r="G14" s="44">
        <v>12500</v>
      </c>
      <c r="H14" s="45">
        <v>12500</v>
      </c>
      <c r="I14" s="35"/>
    </row>
    <row r="15" spans="1:9" ht="30" customHeight="1">
      <c r="A15" s="46" t="s">
        <v>140</v>
      </c>
      <c r="B15" s="41" t="s">
        <v>141</v>
      </c>
      <c r="C15" s="7" t="s">
        <v>136</v>
      </c>
      <c r="D15" s="14">
        <v>7300</v>
      </c>
      <c r="E15" s="14">
        <v>7300</v>
      </c>
      <c r="F15" s="14">
        <v>0</v>
      </c>
      <c r="G15" s="44">
        <v>7300</v>
      </c>
      <c r="H15" s="45">
        <v>7300</v>
      </c>
      <c r="I15" s="35"/>
    </row>
    <row r="16" spans="1:9" ht="77.25" customHeight="1">
      <c r="A16" s="46" t="s">
        <v>142</v>
      </c>
      <c r="B16" s="41" t="s">
        <v>143</v>
      </c>
      <c r="C16" s="7" t="s">
        <v>136</v>
      </c>
      <c r="D16" s="14">
        <v>2150</v>
      </c>
      <c r="E16" s="14">
        <v>2150</v>
      </c>
      <c r="F16" s="14">
        <v>0</v>
      </c>
      <c r="G16" s="44">
        <v>2200</v>
      </c>
      <c r="H16" s="45">
        <v>2200</v>
      </c>
      <c r="I16" s="35"/>
    </row>
    <row r="17" spans="1:8" ht="15.75" customHeight="1">
      <c r="A17" s="6">
        <v>2.1</v>
      </c>
      <c r="B17" s="97" t="s">
        <v>144</v>
      </c>
      <c r="C17" s="99"/>
      <c r="D17" s="99"/>
      <c r="E17" s="99"/>
      <c r="F17" s="99"/>
      <c r="G17" s="99"/>
      <c r="H17" s="100"/>
    </row>
    <row r="18" spans="1:12" ht="47.25">
      <c r="A18" s="7" t="s">
        <v>145</v>
      </c>
      <c r="B18" s="1" t="s">
        <v>146</v>
      </c>
      <c r="C18" s="7" t="s">
        <v>45</v>
      </c>
      <c r="D18" s="7">
        <v>3650</v>
      </c>
      <c r="E18" s="7">
        <v>3650</v>
      </c>
      <c r="F18" s="7">
        <v>846</v>
      </c>
      <c r="G18" s="44">
        <v>4500</v>
      </c>
      <c r="H18" s="45">
        <v>4500</v>
      </c>
      <c r="J18" s="47"/>
      <c r="K18" s="48"/>
      <c r="L18" s="48"/>
    </row>
    <row r="19" spans="1:12" ht="16.5" customHeight="1">
      <c r="A19" s="49" t="s">
        <v>147</v>
      </c>
      <c r="B19" s="1" t="s">
        <v>148</v>
      </c>
      <c r="C19" s="7" t="s">
        <v>45</v>
      </c>
      <c r="D19" s="7">
        <v>6050</v>
      </c>
      <c r="E19" s="7">
        <v>1200</v>
      </c>
      <c r="F19" s="7">
        <v>380</v>
      </c>
      <c r="G19" s="44">
        <v>6500</v>
      </c>
      <c r="H19" s="45">
        <v>1600</v>
      </c>
      <c r="K19" s="48"/>
      <c r="L19" s="48"/>
    </row>
    <row r="20" spans="1:12" ht="18" customHeight="1">
      <c r="A20" s="49" t="s">
        <v>149</v>
      </c>
      <c r="B20" s="41" t="s">
        <v>150</v>
      </c>
      <c r="C20" s="7"/>
      <c r="D20" s="7"/>
      <c r="E20" s="7"/>
      <c r="F20" s="7"/>
      <c r="G20" s="44"/>
      <c r="H20" s="45"/>
      <c r="K20" s="48"/>
      <c r="L20" s="48"/>
    </row>
    <row r="21" spans="1:12" ht="18" customHeight="1">
      <c r="A21" s="46" t="s">
        <v>151</v>
      </c>
      <c r="B21" s="41" t="s">
        <v>152</v>
      </c>
      <c r="C21" s="7" t="s">
        <v>45</v>
      </c>
      <c r="D21" s="7">
        <v>6050</v>
      </c>
      <c r="E21" s="7">
        <v>1200</v>
      </c>
      <c r="F21" s="7">
        <v>846</v>
      </c>
      <c r="G21" s="44">
        <v>6900</v>
      </c>
      <c r="H21" s="45">
        <v>2100</v>
      </c>
      <c r="K21" s="48"/>
      <c r="L21" s="48"/>
    </row>
    <row r="22" spans="1:12" ht="31.5">
      <c r="A22" s="7" t="s">
        <v>153</v>
      </c>
      <c r="B22" s="1" t="s">
        <v>154</v>
      </c>
      <c r="C22" s="7" t="s">
        <v>45</v>
      </c>
      <c r="D22" s="7">
        <v>3650</v>
      </c>
      <c r="E22" s="7">
        <v>3650</v>
      </c>
      <c r="F22" s="7">
        <v>67</v>
      </c>
      <c r="G22" s="44">
        <v>3700</v>
      </c>
      <c r="H22" s="45">
        <v>3700</v>
      </c>
      <c r="K22" s="48"/>
      <c r="L22" s="48"/>
    </row>
    <row r="23" spans="1:12" ht="17.25" customHeight="1">
      <c r="A23" s="49" t="s">
        <v>155</v>
      </c>
      <c r="B23" s="41" t="s">
        <v>156</v>
      </c>
      <c r="C23" s="7"/>
      <c r="D23" s="7"/>
      <c r="E23" s="7"/>
      <c r="F23" s="6"/>
      <c r="G23" s="44"/>
      <c r="H23" s="45"/>
      <c r="K23" s="48"/>
      <c r="L23" s="48"/>
    </row>
    <row r="24" spans="1:12" ht="31.5">
      <c r="A24" s="7" t="s">
        <v>157</v>
      </c>
      <c r="B24" s="1" t="s">
        <v>158</v>
      </c>
      <c r="C24" s="7" t="s">
        <v>45</v>
      </c>
      <c r="D24" s="7">
        <v>15750</v>
      </c>
      <c r="E24" s="7">
        <v>10900</v>
      </c>
      <c r="F24" s="7">
        <v>679</v>
      </c>
      <c r="G24" s="44">
        <v>16500</v>
      </c>
      <c r="H24" s="45">
        <v>11600</v>
      </c>
      <c r="K24" s="48"/>
      <c r="L24" s="48"/>
    </row>
    <row r="25" spans="1:12" ht="31.5">
      <c r="A25" s="46" t="s">
        <v>159</v>
      </c>
      <c r="B25" s="41" t="s">
        <v>160</v>
      </c>
      <c r="C25" s="7" t="s">
        <v>45</v>
      </c>
      <c r="D25" s="7">
        <v>29100</v>
      </c>
      <c r="E25" s="7">
        <v>29100</v>
      </c>
      <c r="F25" s="7">
        <v>236</v>
      </c>
      <c r="G25" s="44">
        <v>29400</v>
      </c>
      <c r="H25" s="45">
        <v>29400</v>
      </c>
      <c r="K25" s="48"/>
      <c r="L25" s="48"/>
    </row>
    <row r="26" spans="1:12" ht="31.5">
      <c r="A26" s="46" t="s">
        <v>161</v>
      </c>
      <c r="B26" s="41" t="s">
        <v>162</v>
      </c>
      <c r="C26" s="7" t="s">
        <v>45</v>
      </c>
      <c r="D26" s="7">
        <v>6050</v>
      </c>
      <c r="E26" s="7">
        <v>1200</v>
      </c>
      <c r="F26" s="7">
        <v>478</v>
      </c>
      <c r="G26" s="44">
        <v>6600</v>
      </c>
      <c r="H26" s="45">
        <v>1700</v>
      </c>
      <c r="K26" s="48"/>
      <c r="L26" s="48"/>
    </row>
    <row r="27" spans="1:12" ht="15.75">
      <c r="A27" s="46" t="s">
        <v>163</v>
      </c>
      <c r="B27" s="41" t="s">
        <v>164</v>
      </c>
      <c r="C27" s="7" t="s">
        <v>45</v>
      </c>
      <c r="D27" s="7">
        <v>6050</v>
      </c>
      <c r="E27" s="7">
        <v>1200</v>
      </c>
      <c r="F27" s="7">
        <v>846</v>
      </c>
      <c r="G27" s="44">
        <v>6900</v>
      </c>
      <c r="H27" s="45">
        <v>2100</v>
      </c>
      <c r="K27" s="48"/>
      <c r="L27" s="48"/>
    </row>
    <row r="28" spans="1:12" ht="31.5">
      <c r="A28" s="46" t="s">
        <v>165</v>
      </c>
      <c r="B28" s="41" t="s">
        <v>166</v>
      </c>
      <c r="C28" s="7" t="s">
        <v>45</v>
      </c>
      <c r="D28" s="7">
        <v>6050</v>
      </c>
      <c r="E28" s="7">
        <v>1200</v>
      </c>
      <c r="F28" s="7">
        <v>846</v>
      </c>
      <c r="G28" s="44">
        <v>6900</v>
      </c>
      <c r="H28" s="45">
        <v>2100</v>
      </c>
      <c r="K28" s="48"/>
      <c r="L28" s="48"/>
    </row>
    <row r="29" spans="1:12" ht="63">
      <c r="A29" s="46" t="s">
        <v>167</v>
      </c>
      <c r="B29" s="41" t="s">
        <v>168</v>
      </c>
      <c r="C29" s="7" t="s">
        <v>45</v>
      </c>
      <c r="D29" s="7">
        <v>7300</v>
      </c>
      <c r="E29" s="7">
        <v>7300</v>
      </c>
      <c r="F29" s="7">
        <v>858</v>
      </c>
      <c r="G29" s="44">
        <v>8200</v>
      </c>
      <c r="H29" s="45">
        <v>8200</v>
      </c>
      <c r="K29" s="48"/>
      <c r="L29" s="48"/>
    </row>
    <row r="30" spans="1:12" ht="15.75">
      <c r="A30" s="46" t="s">
        <v>169</v>
      </c>
      <c r="B30" s="50" t="s">
        <v>170</v>
      </c>
      <c r="C30" s="43"/>
      <c r="D30" s="50"/>
      <c r="E30" s="50"/>
      <c r="F30" s="50"/>
      <c r="G30" s="44"/>
      <c r="H30" s="45"/>
      <c r="K30" s="48"/>
      <c r="L30" s="48"/>
    </row>
    <row r="31" spans="1:12" ht="15.75" customHeight="1">
      <c r="A31" s="7" t="s">
        <v>171</v>
      </c>
      <c r="B31" s="41" t="s">
        <v>172</v>
      </c>
      <c r="C31" s="7" t="s">
        <v>45</v>
      </c>
      <c r="D31" s="7">
        <v>9700</v>
      </c>
      <c r="E31" s="7">
        <v>6050</v>
      </c>
      <c r="F31" s="7">
        <v>211</v>
      </c>
      <c r="G31" s="44">
        <v>9900</v>
      </c>
      <c r="H31" s="45">
        <v>6300</v>
      </c>
      <c r="K31" s="48"/>
      <c r="L31" s="48"/>
    </row>
    <row r="32" spans="1:12" ht="18.75" customHeight="1">
      <c r="A32" s="7" t="s">
        <v>173</v>
      </c>
      <c r="B32" s="41" t="s">
        <v>174</v>
      </c>
      <c r="C32" s="7" t="s">
        <v>45</v>
      </c>
      <c r="D32" s="7">
        <v>14550</v>
      </c>
      <c r="E32" s="7">
        <v>10900</v>
      </c>
      <c r="F32" s="7">
        <v>250</v>
      </c>
      <c r="G32" s="44">
        <v>14800</v>
      </c>
      <c r="H32" s="45">
        <v>11200</v>
      </c>
      <c r="K32" s="48"/>
      <c r="L32" s="48"/>
    </row>
    <row r="33" spans="1:12" ht="31.5">
      <c r="A33" s="7" t="s">
        <v>175</v>
      </c>
      <c r="B33" s="1" t="s">
        <v>176</v>
      </c>
      <c r="C33" s="7" t="s">
        <v>45</v>
      </c>
      <c r="D33" s="7">
        <v>35200</v>
      </c>
      <c r="E33" s="7">
        <v>35200</v>
      </c>
      <c r="F33" s="7">
        <v>447</v>
      </c>
      <c r="G33" s="44">
        <v>35700</v>
      </c>
      <c r="H33" s="45">
        <v>35700</v>
      </c>
      <c r="K33" s="48"/>
      <c r="L33" s="48"/>
    </row>
    <row r="34" spans="1:12" ht="31.5">
      <c r="A34" s="46" t="s">
        <v>177</v>
      </c>
      <c r="B34" s="41" t="s">
        <v>178</v>
      </c>
      <c r="C34" s="7" t="s">
        <v>45</v>
      </c>
      <c r="D34" s="7">
        <v>24250</v>
      </c>
      <c r="E34" s="7">
        <v>24250</v>
      </c>
      <c r="F34" s="7">
        <v>197</v>
      </c>
      <c r="G34" s="44">
        <v>24500</v>
      </c>
      <c r="H34" s="45">
        <v>24500</v>
      </c>
      <c r="K34" s="48"/>
      <c r="L34" s="48"/>
    </row>
    <row r="35" spans="1:12" ht="15.75">
      <c r="A35" s="51" t="s">
        <v>179</v>
      </c>
      <c r="B35" s="39" t="s">
        <v>180</v>
      </c>
      <c r="C35" s="7"/>
      <c r="D35" s="7"/>
      <c r="E35" s="7"/>
      <c r="F35" s="6"/>
      <c r="G35" s="44"/>
      <c r="H35" s="45"/>
      <c r="K35" s="48"/>
      <c r="L35" s="48"/>
    </row>
    <row r="36" spans="1:12" ht="47.25">
      <c r="A36" s="46" t="s">
        <v>181</v>
      </c>
      <c r="B36" s="41" t="s">
        <v>182</v>
      </c>
      <c r="C36" s="7" t="s">
        <v>45</v>
      </c>
      <c r="D36" s="7">
        <v>7300</v>
      </c>
      <c r="E36" s="7">
        <v>7300</v>
      </c>
      <c r="F36" s="7">
        <v>63</v>
      </c>
      <c r="G36" s="44">
        <v>7400</v>
      </c>
      <c r="H36" s="45">
        <v>7400</v>
      </c>
      <c r="K36" s="48"/>
      <c r="L36" s="48"/>
    </row>
    <row r="37" spans="1:12" ht="17.25" customHeight="1">
      <c r="A37" s="46" t="s">
        <v>183</v>
      </c>
      <c r="B37" s="41" t="s">
        <v>150</v>
      </c>
      <c r="C37" s="7"/>
      <c r="D37" s="7"/>
      <c r="E37" s="7"/>
      <c r="F37" s="7"/>
      <c r="G37" s="44"/>
      <c r="H37" s="45"/>
      <c r="K37" s="48"/>
      <c r="L37" s="48"/>
    </row>
    <row r="38" spans="1:12" ht="31.5">
      <c r="A38" s="46" t="s">
        <v>184</v>
      </c>
      <c r="B38" s="41" t="s">
        <v>185</v>
      </c>
      <c r="C38" s="7" t="s">
        <v>45</v>
      </c>
      <c r="D38" s="7">
        <v>13750</v>
      </c>
      <c r="E38" s="7">
        <v>7550</v>
      </c>
      <c r="F38" s="7">
        <v>387</v>
      </c>
      <c r="G38" s="44">
        <v>14200</v>
      </c>
      <c r="H38" s="45">
        <v>8000</v>
      </c>
      <c r="K38" s="48"/>
      <c r="L38" s="48"/>
    </row>
    <row r="39" spans="1:12" ht="63">
      <c r="A39" s="46" t="s">
        <v>186</v>
      </c>
      <c r="B39" s="41" t="s">
        <v>187</v>
      </c>
      <c r="C39" s="7" t="s">
        <v>45</v>
      </c>
      <c r="D39" s="7">
        <v>59050</v>
      </c>
      <c r="E39" s="7">
        <v>59050</v>
      </c>
      <c r="F39" s="7">
        <v>315</v>
      </c>
      <c r="G39" s="44">
        <v>59400</v>
      </c>
      <c r="H39" s="45">
        <v>59400</v>
      </c>
      <c r="K39" s="48"/>
      <c r="L39" s="48"/>
    </row>
    <row r="40" spans="1:12" ht="31.5">
      <c r="A40" s="46" t="s">
        <v>188</v>
      </c>
      <c r="B40" s="41" t="s">
        <v>189</v>
      </c>
      <c r="C40" s="7" t="s">
        <v>45</v>
      </c>
      <c r="D40" s="7">
        <v>47250</v>
      </c>
      <c r="E40" s="7">
        <v>47250</v>
      </c>
      <c r="F40" s="7">
        <v>1583</v>
      </c>
      <c r="G40" s="44">
        <v>48900</v>
      </c>
      <c r="H40" s="45">
        <v>48900</v>
      </c>
      <c r="K40" s="48"/>
      <c r="L40" s="48"/>
    </row>
    <row r="41" spans="1:12" ht="15.75" customHeight="1">
      <c r="A41" s="51" t="s">
        <v>190</v>
      </c>
      <c r="B41" s="39" t="s">
        <v>191</v>
      </c>
      <c r="C41" s="43"/>
      <c r="D41" s="7"/>
      <c r="E41" s="7"/>
      <c r="F41" s="6"/>
      <c r="G41" s="44"/>
      <c r="H41" s="45"/>
      <c r="K41" s="48"/>
      <c r="L41" s="48"/>
    </row>
    <row r="42" spans="1:12" ht="31.5">
      <c r="A42" s="46" t="s">
        <v>192</v>
      </c>
      <c r="B42" s="41" t="s">
        <v>193</v>
      </c>
      <c r="C42" s="43" t="s">
        <v>194</v>
      </c>
      <c r="D42" s="7">
        <v>4850</v>
      </c>
      <c r="E42" s="7">
        <v>4850</v>
      </c>
      <c r="F42" s="7">
        <v>39</v>
      </c>
      <c r="G42" s="44">
        <v>4900</v>
      </c>
      <c r="H42" s="45">
        <v>4900</v>
      </c>
      <c r="K42" s="48"/>
      <c r="L42" s="48"/>
    </row>
    <row r="43" spans="1:12" ht="15.75">
      <c r="A43" s="46" t="s">
        <v>195</v>
      </c>
      <c r="B43" s="41" t="s">
        <v>196</v>
      </c>
      <c r="C43" s="43" t="s">
        <v>194</v>
      </c>
      <c r="D43" s="7">
        <v>9700</v>
      </c>
      <c r="E43" s="7">
        <v>9700</v>
      </c>
      <c r="F43" s="7">
        <v>0</v>
      </c>
      <c r="G43" s="44">
        <v>9700</v>
      </c>
      <c r="H43" s="45">
        <v>9700</v>
      </c>
      <c r="K43" s="48"/>
      <c r="L43" s="48"/>
    </row>
    <row r="44" spans="1:12" ht="15.75" customHeight="1">
      <c r="A44" s="46" t="s">
        <v>197</v>
      </c>
      <c r="B44" s="41" t="s">
        <v>198</v>
      </c>
      <c r="C44" s="43" t="s">
        <v>194</v>
      </c>
      <c r="D44" s="7">
        <v>75200</v>
      </c>
      <c r="E44" s="7">
        <v>36400</v>
      </c>
      <c r="F44" s="7">
        <v>1347</v>
      </c>
      <c r="G44" s="44">
        <v>76600</v>
      </c>
      <c r="H44" s="45">
        <v>37800</v>
      </c>
      <c r="K44" s="48"/>
      <c r="L44" s="48"/>
    </row>
    <row r="45" spans="1:12" ht="15.75" customHeight="1">
      <c r="A45" s="51" t="s">
        <v>199</v>
      </c>
      <c r="B45" s="39" t="s">
        <v>200</v>
      </c>
      <c r="C45" s="43"/>
      <c r="D45" s="7"/>
      <c r="E45" s="7"/>
      <c r="F45" s="7"/>
      <c r="G45" s="44"/>
      <c r="H45" s="45"/>
      <c r="K45" s="48"/>
      <c r="L45" s="48"/>
    </row>
    <row r="46" spans="1:12" ht="33.75" customHeight="1">
      <c r="A46" s="46" t="s">
        <v>201</v>
      </c>
      <c r="B46" s="41" t="s">
        <v>202</v>
      </c>
      <c r="C46" s="43" t="s">
        <v>194</v>
      </c>
      <c r="D46" s="7">
        <v>4850</v>
      </c>
      <c r="E46" s="7">
        <v>4850</v>
      </c>
      <c r="F46" s="7">
        <v>4097</v>
      </c>
      <c r="G46" s="44">
        <v>9000</v>
      </c>
      <c r="H46" s="45">
        <v>9000</v>
      </c>
      <c r="K46" s="48"/>
      <c r="L46" s="48"/>
    </row>
    <row r="47" spans="1:12" ht="15.75" customHeight="1">
      <c r="A47" s="46" t="s">
        <v>203</v>
      </c>
      <c r="B47" s="41" t="s">
        <v>204</v>
      </c>
      <c r="C47" s="43"/>
      <c r="D47" s="7"/>
      <c r="E47" s="7"/>
      <c r="F47" s="7"/>
      <c r="G47" s="44"/>
      <c r="H47" s="45"/>
      <c r="K47" s="48"/>
      <c r="L47" s="48"/>
    </row>
    <row r="48" spans="1:12" ht="15.75">
      <c r="A48" s="46" t="s">
        <v>205</v>
      </c>
      <c r="B48" s="41" t="s">
        <v>206</v>
      </c>
      <c r="C48" s="43" t="s">
        <v>207</v>
      </c>
      <c r="D48" s="7">
        <v>20600</v>
      </c>
      <c r="E48" s="7">
        <v>20600</v>
      </c>
      <c r="F48" s="7">
        <v>4309</v>
      </c>
      <c r="G48" s="44">
        <v>24900</v>
      </c>
      <c r="H48" s="45">
        <v>24900</v>
      </c>
      <c r="K48" s="48"/>
      <c r="L48" s="48"/>
    </row>
    <row r="49" spans="1:12" ht="15.75">
      <c r="A49" s="46" t="s">
        <v>208</v>
      </c>
      <c r="B49" s="41" t="s">
        <v>209</v>
      </c>
      <c r="C49" s="43" t="s">
        <v>207</v>
      </c>
      <c r="D49" s="7">
        <v>24250</v>
      </c>
      <c r="E49" s="7">
        <v>24250</v>
      </c>
      <c r="F49" s="7">
        <v>4426</v>
      </c>
      <c r="G49" s="44">
        <v>28700</v>
      </c>
      <c r="H49" s="45">
        <v>28700</v>
      </c>
      <c r="K49" s="48"/>
      <c r="L49" s="48"/>
    </row>
    <row r="50" spans="1:12" ht="15.75">
      <c r="A50" s="46" t="s">
        <v>210</v>
      </c>
      <c r="B50" s="41" t="s">
        <v>211</v>
      </c>
      <c r="C50" s="43"/>
      <c r="D50" s="7"/>
      <c r="E50" s="7"/>
      <c r="F50" s="7"/>
      <c r="G50" s="44"/>
      <c r="H50" s="45"/>
      <c r="K50" s="48"/>
      <c r="L50" s="48"/>
    </row>
    <row r="51" spans="1:12" ht="15.75">
      <c r="A51" s="46" t="s">
        <v>212</v>
      </c>
      <c r="B51" s="41" t="s">
        <v>213</v>
      </c>
      <c r="C51" s="43" t="s">
        <v>207</v>
      </c>
      <c r="D51" s="7">
        <v>24250</v>
      </c>
      <c r="E51" s="7">
        <v>24250</v>
      </c>
      <c r="F51" s="7">
        <v>4771</v>
      </c>
      <c r="G51" s="44">
        <v>29000</v>
      </c>
      <c r="H51" s="45">
        <v>29000</v>
      </c>
      <c r="K51" s="48"/>
      <c r="L51" s="48"/>
    </row>
    <row r="52" spans="1:12" ht="63">
      <c r="A52" s="46" t="s">
        <v>214</v>
      </c>
      <c r="B52" s="41" t="s">
        <v>215</v>
      </c>
      <c r="C52" s="43" t="s">
        <v>207</v>
      </c>
      <c r="D52" s="7">
        <v>61700</v>
      </c>
      <c r="E52" s="7" t="s">
        <v>216</v>
      </c>
      <c r="F52" s="7">
        <v>4771</v>
      </c>
      <c r="G52" s="44">
        <v>66500</v>
      </c>
      <c r="H52" s="44" t="s">
        <v>216</v>
      </c>
      <c r="K52" s="48"/>
      <c r="L52" s="48"/>
    </row>
    <row r="53" spans="1:12" ht="15" customHeight="1">
      <c r="A53" s="6" t="s">
        <v>217</v>
      </c>
      <c r="B53" s="115" t="s">
        <v>218</v>
      </c>
      <c r="C53" s="116"/>
      <c r="D53" s="116"/>
      <c r="E53" s="116"/>
      <c r="F53" s="116"/>
      <c r="G53" s="116"/>
      <c r="H53" s="117"/>
      <c r="K53" s="48"/>
      <c r="L53" s="48"/>
    </row>
    <row r="54" spans="1:12" ht="31.5">
      <c r="A54" s="7" t="s">
        <v>219</v>
      </c>
      <c r="B54" s="1" t="s">
        <v>220</v>
      </c>
      <c r="C54" s="7" t="s">
        <v>45</v>
      </c>
      <c r="D54" s="7">
        <v>4850</v>
      </c>
      <c r="E54" s="7">
        <v>4850</v>
      </c>
      <c r="F54" s="7">
        <v>39</v>
      </c>
      <c r="G54" s="44">
        <v>4900</v>
      </c>
      <c r="H54" s="45">
        <v>4900</v>
      </c>
      <c r="K54" s="48"/>
      <c r="L54" s="48"/>
    </row>
    <row r="55" spans="1:12" ht="31.5">
      <c r="A55" s="7" t="s">
        <v>221</v>
      </c>
      <c r="B55" s="1" t="s">
        <v>222</v>
      </c>
      <c r="C55" s="7" t="s">
        <v>45</v>
      </c>
      <c r="D55" s="7">
        <v>43650</v>
      </c>
      <c r="E55" s="7">
        <v>38800</v>
      </c>
      <c r="F55" s="7">
        <v>0</v>
      </c>
      <c r="G55" s="44">
        <v>43700</v>
      </c>
      <c r="H55" s="45">
        <v>38800</v>
      </c>
      <c r="K55" s="48"/>
      <c r="L55" s="48"/>
    </row>
    <row r="56" spans="1:12" ht="16.5" customHeight="1">
      <c r="A56" s="7" t="s">
        <v>223</v>
      </c>
      <c r="B56" s="1" t="s">
        <v>224</v>
      </c>
      <c r="C56" s="7" t="s">
        <v>45</v>
      </c>
      <c r="D56" s="7">
        <v>19400</v>
      </c>
      <c r="E56" s="7">
        <v>19400</v>
      </c>
      <c r="F56" s="7">
        <v>385</v>
      </c>
      <c r="G56" s="44">
        <v>19800</v>
      </c>
      <c r="H56" s="45">
        <v>19800</v>
      </c>
      <c r="K56" s="48"/>
      <c r="L56" s="48"/>
    </row>
    <row r="57" spans="1:12" ht="31.5">
      <c r="A57" s="7" t="s">
        <v>225</v>
      </c>
      <c r="B57" s="1" t="s">
        <v>226</v>
      </c>
      <c r="C57" s="7" t="s">
        <v>45</v>
      </c>
      <c r="D57" s="7">
        <v>26700</v>
      </c>
      <c r="E57" s="7">
        <v>26700</v>
      </c>
      <c r="F57" s="7">
        <v>507</v>
      </c>
      <c r="G57" s="44">
        <v>27200</v>
      </c>
      <c r="H57" s="45">
        <v>27200</v>
      </c>
      <c r="K57" s="48"/>
      <c r="L57" s="48"/>
    </row>
    <row r="58" spans="1:12" ht="15.75">
      <c r="A58" s="46" t="s">
        <v>227</v>
      </c>
      <c r="B58" s="41" t="s">
        <v>228</v>
      </c>
      <c r="C58" s="7"/>
      <c r="D58" s="7"/>
      <c r="E58" s="7"/>
      <c r="F58" s="7"/>
      <c r="G58" s="44"/>
      <c r="H58" s="45"/>
      <c r="K58" s="48"/>
      <c r="L58" s="48"/>
    </row>
    <row r="59" spans="1:12" ht="47.25">
      <c r="A59" s="7" t="s">
        <v>229</v>
      </c>
      <c r="B59" s="1" t="s">
        <v>230</v>
      </c>
      <c r="C59" s="7" t="s">
        <v>45</v>
      </c>
      <c r="D59" s="7">
        <v>26700</v>
      </c>
      <c r="E59" s="7">
        <v>26700</v>
      </c>
      <c r="F59" s="7">
        <v>236</v>
      </c>
      <c r="G59" s="44">
        <v>27000</v>
      </c>
      <c r="H59" s="45">
        <v>27000</v>
      </c>
      <c r="K59" s="48"/>
      <c r="L59" s="48"/>
    </row>
    <row r="60" spans="1:12" ht="63" customHeight="1">
      <c r="A60" s="46" t="s">
        <v>231</v>
      </c>
      <c r="B60" s="41" t="s">
        <v>232</v>
      </c>
      <c r="C60" s="7"/>
      <c r="D60" s="7"/>
      <c r="E60" s="7"/>
      <c r="F60" s="7"/>
      <c r="G60" s="44"/>
      <c r="H60" s="45"/>
      <c r="K60" s="48"/>
      <c r="L60" s="48"/>
    </row>
    <row r="61" spans="1:12" ht="63">
      <c r="A61" s="7" t="s">
        <v>233</v>
      </c>
      <c r="B61" s="1" t="s">
        <v>234</v>
      </c>
      <c r="C61" s="7" t="s">
        <v>45</v>
      </c>
      <c r="D61" s="7">
        <v>48500</v>
      </c>
      <c r="E61" s="7">
        <v>48500</v>
      </c>
      <c r="F61" s="7">
        <v>209</v>
      </c>
      <c r="G61" s="44">
        <v>48700</v>
      </c>
      <c r="H61" s="45">
        <v>48700</v>
      </c>
      <c r="K61" s="48"/>
      <c r="L61" s="48"/>
    </row>
    <row r="62" spans="1:12" ht="15.75">
      <c r="A62" s="6">
        <v>3</v>
      </c>
      <c r="B62" s="115" t="s">
        <v>235</v>
      </c>
      <c r="C62" s="116"/>
      <c r="D62" s="116"/>
      <c r="E62" s="116"/>
      <c r="F62" s="116"/>
      <c r="G62" s="116"/>
      <c r="H62" s="117"/>
      <c r="K62" s="48"/>
      <c r="L62" s="48"/>
    </row>
    <row r="63" spans="1:12" ht="31.5">
      <c r="A63" s="7" t="s">
        <v>236</v>
      </c>
      <c r="B63" s="1" t="s">
        <v>237</v>
      </c>
      <c r="C63" s="7" t="s">
        <v>45</v>
      </c>
      <c r="D63" s="7">
        <v>9700</v>
      </c>
      <c r="E63" s="7">
        <v>6050</v>
      </c>
      <c r="F63" s="7">
        <v>453</v>
      </c>
      <c r="G63" s="44">
        <v>10200</v>
      </c>
      <c r="H63" s="45">
        <v>6500</v>
      </c>
      <c r="K63" s="48"/>
      <c r="L63" s="48"/>
    </row>
    <row r="64" spans="1:12" ht="31.5" customHeight="1">
      <c r="A64" s="7" t="s">
        <v>238</v>
      </c>
      <c r="B64" s="1" t="s">
        <v>239</v>
      </c>
      <c r="C64" s="7" t="s">
        <v>45</v>
      </c>
      <c r="D64" s="7">
        <v>23050</v>
      </c>
      <c r="E64" s="7">
        <v>17000</v>
      </c>
      <c r="F64" s="7">
        <v>52</v>
      </c>
      <c r="G64" s="44">
        <v>23100</v>
      </c>
      <c r="H64" s="45">
        <v>17100</v>
      </c>
      <c r="K64" s="48"/>
      <c r="L64" s="48"/>
    </row>
    <row r="65" spans="1:12" ht="18" customHeight="1">
      <c r="A65" s="7" t="s">
        <v>240</v>
      </c>
      <c r="B65" s="1" t="s">
        <v>241</v>
      </c>
      <c r="C65" s="7" t="s">
        <v>45</v>
      </c>
      <c r="D65" s="7">
        <v>15750</v>
      </c>
      <c r="E65" s="7">
        <v>15750</v>
      </c>
      <c r="F65" s="7">
        <v>0</v>
      </c>
      <c r="G65" s="44">
        <v>15800</v>
      </c>
      <c r="H65" s="45">
        <v>15800</v>
      </c>
      <c r="K65" s="48"/>
      <c r="L65" s="48"/>
    </row>
    <row r="66" spans="1:12" ht="16.5" customHeight="1">
      <c r="A66" s="7" t="s">
        <v>242</v>
      </c>
      <c r="B66" s="1" t="s">
        <v>243</v>
      </c>
      <c r="C66" s="7" t="s">
        <v>45</v>
      </c>
      <c r="D66" s="7">
        <v>33950</v>
      </c>
      <c r="E66" s="7">
        <v>33950</v>
      </c>
      <c r="F66" s="7">
        <v>1620</v>
      </c>
      <c r="G66" s="44">
        <v>35600</v>
      </c>
      <c r="H66" s="45">
        <v>35600</v>
      </c>
      <c r="K66" s="48"/>
      <c r="L66" s="48"/>
    </row>
    <row r="67" spans="1:12" ht="31.5">
      <c r="A67" s="7" t="s">
        <v>244</v>
      </c>
      <c r="B67" s="1" t="s">
        <v>245</v>
      </c>
      <c r="C67" s="7" t="s">
        <v>45</v>
      </c>
      <c r="D67" s="7">
        <v>38800</v>
      </c>
      <c r="E67" s="7">
        <v>38800</v>
      </c>
      <c r="F67" s="7">
        <v>839</v>
      </c>
      <c r="G67" s="44">
        <v>39700</v>
      </c>
      <c r="H67" s="45">
        <v>39700</v>
      </c>
      <c r="K67" s="48"/>
      <c r="L67" s="48"/>
    </row>
    <row r="68" spans="1:12" ht="15.75">
      <c r="A68" s="46" t="s">
        <v>246</v>
      </c>
      <c r="B68" s="41" t="s">
        <v>247</v>
      </c>
      <c r="C68" s="7"/>
      <c r="D68" s="7"/>
      <c r="E68" s="7"/>
      <c r="F68" s="7"/>
      <c r="G68" s="44"/>
      <c r="H68" s="45"/>
      <c r="K68" s="48"/>
      <c r="L68" s="48"/>
    </row>
    <row r="69" spans="1:12" ht="18.75" customHeight="1">
      <c r="A69" s="46" t="s">
        <v>248</v>
      </c>
      <c r="B69" s="41" t="s">
        <v>249</v>
      </c>
      <c r="C69" s="7" t="s">
        <v>45</v>
      </c>
      <c r="D69" s="7">
        <v>43650</v>
      </c>
      <c r="E69" s="7">
        <v>26700</v>
      </c>
      <c r="F69" s="7">
        <v>1237</v>
      </c>
      <c r="G69" s="44">
        <v>44900</v>
      </c>
      <c r="H69" s="45">
        <v>28000</v>
      </c>
      <c r="K69" s="48"/>
      <c r="L69" s="48"/>
    </row>
    <row r="70" spans="1:12" ht="31.5">
      <c r="A70" s="7" t="s">
        <v>250</v>
      </c>
      <c r="B70" s="1" t="s">
        <v>251</v>
      </c>
      <c r="C70" s="7" t="s">
        <v>45</v>
      </c>
      <c r="D70" s="7">
        <v>4850</v>
      </c>
      <c r="E70" s="7">
        <v>4850</v>
      </c>
      <c r="F70" s="7">
        <v>0</v>
      </c>
      <c r="G70" s="44">
        <v>4900</v>
      </c>
      <c r="H70" s="45">
        <v>4900</v>
      </c>
      <c r="K70" s="48"/>
      <c r="L70" s="48"/>
    </row>
    <row r="71" spans="1:12" ht="15.75" customHeight="1">
      <c r="A71" s="46" t="s">
        <v>252</v>
      </c>
      <c r="B71" s="41" t="s">
        <v>253</v>
      </c>
      <c r="C71" s="7"/>
      <c r="D71" s="7"/>
      <c r="E71" s="7"/>
      <c r="F71" s="7"/>
      <c r="G71" s="44"/>
      <c r="H71" s="45"/>
      <c r="K71" s="48"/>
      <c r="L71" s="48"/>
    </row>
    <row r="72" spans="1:12" ht="16.5" customHeight="1">
      <c r="A72" s="46" t="s">
        <v>254</v>
      </c>
      <c r="B72" s="41" t="s">
        <v>255</v>
      </c>
      <c r="C72" s="7" t="s">
        <v>45</v>
      </c>
      <c r="D72" s="7">
        <v>15750</v>
      </c>
      <c r="E72" s="7">
        <v>12150</v>
      </c>
      <c r="F72" s="7">
        <v>0</v>
      </c>
      <c r="G72" s="44">
        <v>15800</v>
      </c>
      <c r="H72" s="45">
        <v>12150</v>
      </c>
      <c r="K72" s="48"/>
      <c r="L72" s="48"/>
    </row>
    <row r="73" spans="1:12" ht="16.5" customHeight="1">
      <c r="A73" s="46" t="s">
        <v>256</v>
      </c>
      <c r="B73" s="41" t="s">
        <v>257</v>
      </c>
      <c r="C73" s="7" t="s">
        <v>45</v>
      </c>
      <c r="D73" s="7">
        <v>27900</v>
      </c>
      <c r="E73" s="7">
        <v>24250</v>
      </c>
      <c r="F73" s="7">
        <v>0</v>
      </c>
      <c r="G73" s="44">
        <v>27900</v>
      </c>
      <c r="H73" s="45">
        <v>24250</v>
      </c>
      <c r="K73" s="48"/>
      <c r="L73" s="48"/>
    </row>
    <row r="74" spans="1:12" ht="47.25">
      <c r="A74" s="46" t="s">
        <v>258</v>
      </c>
      <c r="B74" s="41" t="s">
        <v>259</v>
      </c>
      <c r="C74" s="7"/>
      <c r="D74" s="7"/>
      <c r="E74" s="7"/>
      <c r="F74" s="7"/>
      <c r="G74" s="44"/>
      <c r="H74" s="45"/>
      <c r="K74" s="48"/>
      <c r="L74" s="48"/>
    </row>
    <row r="75" spans="1:12" ht="18.75" customHeight="1">
      <c r="A75" s="46" t="s">
        <v>260</v>
      </c>
      <c r="B75" s="41" t="s">
        <v>255</v>
      </c>
      <c r="C75" s="7" t="s">
        <v>45</v>
      </c>
      <c r="D75" s="7">
        <v>30350</v>
      </c>
      <c r="E75" s="7">
        <v>17000</v>
      </c>
      <c r="F75" s="7">
        <v>1001</v>
      </c>
      <c r="G75" s="44">
        <v>31400</v>
      </c>
      <c r="H75" s="45">
        <v>18000</v>
      </c>
      <c r="K75" s="48"/>
      <c r="L75" s="48"/>
    </row>
    <row r="76" spans="1:12" ht="17.25" customHeight="1">
      <c r="A76" s="46" t="s">
        <v>261</v>
      </c>
      <c r="B76" s="41" t="s">
        <v>257</v>
      </c>
      <c r="C76" s="7" t="s">
        <v>45</v>
      </c>
      <c r="D76" s="7">
        <v>44900</v>
      </c>
      <c r="E76" s="7">
        <v>31550</v>
      </c>
      <c r="F76" s="7">
        <v>1936</v>
      </c>
      <c r="G76" s="44">
        <v>46900</v>
      </c>
      <c r="H76" s="45">
        <v>33500</v>
      </c>
      <c r="K76" s="48"/>
      <c r="L76" s="48"/>
    </row>
    <row r="77" spans="1:12" ht="16.5" customHeight="1">
      <c r="A77" s="51" t="s">
        <v>262</v>
      </c>
      <c r="B77" s="121" t="s">
        <v>263</v>
      </c>
      <c r="C77" s="122"/>
      <c r="D77" s="122"/>
      <c r="E77" s="122"/>
      <c r="F77" s="122"/>
      <c r="G77" s="122"/>
      <c r="H77" s="123"/>
      <c r="K77" s="48"/>
      <c r="L77" s="48"/>
    </row>
    <row r="78" spans="1:12" ht="18" customHeight="1">
      <c r="A78" s="46" t="s">
        <v>264</v>
      </c>
      <c r="B78" s="41" t="s">
        <v>265</v>
      </c>
      <c r="C78" s="7" t="s">
        <v>45</v>
      </c>
      <c r="D78" s="7">
        <v>78750</v>
      </c>
      <c r="E78" s="7">
        <v>78750</v>
      </c>
      <c r="F78" s="7">
        <v>1237</v>
      </c>
      <c r="G78" s="44">
        <v>80000</v>
      </c>
      <c r="H78" s="45">
        <v>80000</v>
      </c>
      <c r="K78" s="48"/>
      <c r="L78" s="48"/>
    </row>
    <row r="79" spans="1:12" ht="17.25" customHeight="1">
      <c r="A79" s="52" t="s">
        <v>266</v>
      </c>
      <c r="B79" s="53" t="s">
        <v>267</v>
      </c>
      <c r="C79" s="7" t="s">
        <v>45</v>
      </c>
      <c r="D79" s="7">
        <v>66950</v>
      </c>
      <c r="E79" s="7">
        <v>66950</v>
      </c>
      <c r="F79" s="7">
        <v>1103</v>
      </c>
      <c r="G79" s="44">
        <v>68100</v>
      </c>
      <c r="H79" s="45">
        <v>68050</v>
      </c>
      <c r="K79" s="48"/>
      <c r="L79" s="48"/>
    </row>
    <row r="80" spans="1:12" ht="16.5" customHeight="1">
      <c r="A80" s="51" t="s">
        <v>268</v>
      </c>
      <c r="B80" s="121" t="s">
        <v>269</v>
      </c>
      <c r="C80" s="122"/>
      <c r="D80" s="122"/>
      <c r="E80" s="122"/>
      <c r="F80" s="122"/>
      <c r="G80" s="122"/>
      <c r="H80" s="123"/>
      <c r="K80" s="48"/>
      <c r="L80" s="48"/>
    </row>
    <row r="81" spans="1:12" ht="31.5" customHeight="1">
      <c r="A81" s="46" t="s">
        <v>270</v>
      </c>
      <c r="B81" s="41" t="s">
        <v>271</v>
      </c>
      <c r="C81" s="43" t="s">
        <v>194</v>
      </c>
      <c r="D81" s="7">
        <v>33950</v>
      </c>
      <c r="E81" s="7">
        <v>19400</v>
      </c>
      <c r="F81" s="7">
        <v>8395</v>
      </c>
      <c r="G81" s="44">
        <v>42400</v>
      </c>
      <c r="H81" s="45">
        <v>27800</v>
      </c>
      <c r="K81" s="48"/>
      <c r="L81" s="48"/>
    </row>
    <row r="82" spans="1:12" ht="15.75">
      <c r="A82" s="51" t="s">
        <v>272</v>
      </c>
      <c r="B82" s="39" t="s">
        <v>273</v>
      </c>
      <c r="C82" s="43"/>
      <c r="D82" s="7"/>
      <c r="E82" s="7"/>
      <c r="F82" s="7"/>
      <c r="G82" s="44"/>
      <c r="H82" s="45"/>
      <c r="K82" s="48"/>
      <c r="L82" s="48"/>
    </row>
    <row r="83" spans="1:12" ht="47.25">
      <c r="A83" s="46" t="s">
        <v>274</v>
      </c>
      <c r="B83" s="41" t="s">
        <v>275</v>
      </c>
      <c r="C83" s="43"/>
      <c r="D83" s="7"/>
      <c r="E83" s="7"/>
      <c r="F83" s="7"/>
      <c r="G83" s="44"/>
      <c r="H83" s="45"/>
      <c r="K83" s="48"/>
      <c r="L83" s="48"/>
    </row>
    <row r="84" spans="1:12" ht="15.75">
      <c r="A84" s="46" t="s">
        <v>276</v>
      </c>
      <c r="B84" s="41" t="s">
        <v>277</v>
      </c>
      <c r="C84" s="43" t="s">
        <v>194</v>
      </c>
      <c r="D84" s="7">
        <v>12150</v>
      </c>
      <c r="E84" s="7">
        <v>6050</v>
      </c>
      <c r="F84" s="7">
        <v>729</v>
      </c>
      <c r="G84" s="44">
        <v>12900</v>
      </c>
      <c r="H84" s="45">
        <v>6800</v>
      </c>
      <c r="K84" s="48"/>
      <c r="L84" s="48"/>
    </row>
    <row r="85" spans="1:12" ht="15.75">
      <c r="A85" s="46" t="s">
        <v>278</v>
      </c>
      <c r="B85" s="41" t="s">
        <v>279</v>
      </c>
      <c r="C85" s="43" t="s">
        <v>194</v>
      </c>
      <c r="D85" s="7">
        <v>13350</v>
      </c>
      <c r="E85" s="7">
        <v>6050</v>
      </c>
      <c r="F85" s="7">
        <v>873</v>
      </c>
      <c r="G85" s="44">
        <v>14200</v>
      </c>
      <c r="H85" s="45">
        <v>6900</v>
      </c>
      <c r="K85" s="48"/>
      <c r="L85" s="48"/>
    </row>
    <row r="86" spans="1:12" ht="15.75">
      <c r="A86" s="46" t="s">
        <v>280</v>
      </c>
      <c r="B86" s="41" t="s">
        <v>281</v>
      </c>
      <c r="C86" s="43"/>
      <c r="D86" s="7"/>
      <c r="E86" s="7"/>
      <c r="F86" s="7"/>
      <c r="G86" s="44"/>
      <c r="H86" s="45"/>
      <c r="K86" s="48"/>
      <c r="L86" s="48"/>
    </row>
    <row r="87" spans="1:12" ht="31.5">
      <c r="A87" s="46" t="s">
        <v>282</v>
      </c>
      <c r="B87" s="41" t="s">
        <v>283</v>
      </c>
      <c r="C87" s="43" t="s">
        <v>194</v>
      </c>
      <c r="D87" s="7">
        <v>18200</v>
      </c>
      <c r="E87" s="7">
        <v>9700</v>
      </c>
      <c r="F87" s="7">
        <v>1032</v>
      </c>
      <c r="G87" s="44">
        <v>19300</v>
      </c>
      <c r="H87" s="45">
        <v>10750</v>
      </c>
      <c r="K87" s="48"/>
      <c r="L87" s="48"/>
    </row>
    <row r="88" spans="1:12" ht="31.5">
      <c r="A88" s="46" t="s">
        <v>284</v>
      </c>
      <c r="B88" s="41" t="s">
        <v>285</v>
      </c>
      <c r="C88" s="43"/>
      <c r="D88" s="7"/>
      <c r="E88" s="7"/>
      <c r="F88" s="7"/>
      <c r="G88" s="44"/>
      <c r="H88" s="45"/>
      <c r="K88" s="48"/>
      <c r="L88" s="48"/>
    </row>
    <row r="89" spans="1:12" ht="15.75">
      <c r="A89" s="46" t="s">
        <v>286</v>
      </c>
      <c r="B89" s="41" t="s">
        <v>287</v>
      </c>
      <c r="C89" s="43" t="s">
        <v>207</v>
      </c>
      <c r="D89" s="7">
        <v>17000</v>
      </c>
      <c r="E89" s="7">
        <v>10900</v>
      </c>
      <c r="F89" s="7">
        <v>658</v>
      </c>
      <c r="G89" s="44">
        <v>17700</v>
      </c>
      <c r="H89" s="45">
        <v>11550</v>
      </c>
      <c r="K89" s="48"/>
      <c r="L89" s="48"/>
    </row>
    <row r="90" spans="1:12" ht="31.5">
      <c r="A90" s="46" t="s">
        <v>288</v>
      </c>
      <c r="B90" s="41" t="s">
        <v>289</v>
      </c>
      <c r="C90" s="43" t="s">
        <v>194</v>
      </c>
      <c r="D90" s="7">
        <v>15750</v>
      </c>
      <c r="E90" s="7">
        <v>8500</v>
      </c>
      <c r="F90" s="7">
        <v>663</v>
      </c>
      <c r="G90" s="44">
        <v>16400</v>
      </c>
      <c r="H90" s="45">
        <v>9200</v>
      </c>
      <c r="K90" s="48"/>
      <c r="L90" s="48"/>
    </row>
    <row r="91" spans="1:12" ht="63">
      <c r="A91" s="46" t="s">
        <v>290</v>
      </c>
      <c r="B91" s="41" t="s">
        <v>291</v>
      </c>
      <c r="C91" s="43" t="s">
        <v>194</v>
      </c>
      <c r="D91" s="7">
        <v>20600</v>
      </c>
      <c r="E91" s="7">
        <v>9700</v>
      </c>
      <c r="F91" s="7">
        <v>12394</v>
      </c>
      <c r="G91" s="44">
        <v>33000</v>
      </c>
      <c r="H91" s="45">
        <v>22100</v>
      </c>
      <c r="K91" s="48"/>
      <c r="L91" s="48"/>
    </row>
    <row r="92" spans="1:12" ht="31.5">
      <c r="A92" s="46" t="s">
        <v>292</v>
      </c>
      <c r="B92" s="41" t="s">
        <v>293</v>
      </c>
      <c r="C92" s="43" t="s">
        <v>194</v>
      </c>
      <c r="D92" s="7">
        <v>13350</v>
      </c>
      <c r="E92" s="7">
        <v>4850</v>
      </c>
      <c r="F92" s="7">
        <v>2319</v>
      </c>
      <c r="G92" s="44">
        <v>15700</v>
      </c>
      <c r="H92" s="45">
        <v>7200</v>
      </c>
      <c r="K92" s="48"/>
      <c r="L92" s="48"/>
    </row>
    <row r="93" spans="1:12" ht="31.5">
      <c r="A93" s="46" t="s">
        <v>294</v>
      </c>
      <c r="B93" s="41" t="s">
        <v>295</v>
      </c>
      <c r="C93" s="43" t="s">
        <v>194</v>
      </c>
      <c r="D93" s="7">
        <v>12150</v>
      </c>
      <c r="E93" s="7">
        <v>4850</v>
      </c>
      <c r="F93" s="7">
        <v>1105</v>
      </c>
      <c r="G93" s="44">
        <v>13300</v>
      </c>
      <c r="H93" s="45">
        <v>6000</v>
      </c>
      <c r="K93" s="48"/>
      <c r="L93" s="48"/>
    </row>
    <row r="94" spans="1:12" ht="47.25">
      <c r="A94" s="46" t="s">
        <v>296</v>
      </c>
      <c r="B94" s="41" t="s">
        <v>297</v>
      </c>
      <c r="C94" s="43" t="s">
        <v>194</v>
      </c>
      <c r="D94" s="7">
        <v>20600</v>
      </c>
      <c r="E94" s="7">
        <v>13350</v>
      </c>
      <c r="F94" s="7">
        <v>1674</v>
      </c>
      <c r="G94" s="44">
        <v>22300</v>
      </c>
      <c r="H94" s="45">
        <v>15000</v>
      </c>
      <c r="K94" s="48"/>
      <c r="L94" s="48"/>
    </row>
    <row r="95" spans="1:12" ht="31.5">
      <c r="A95" s="46" t="s">
        <v>298</v>
      </c>
      <c r="B95" s="41" t="s">
        <v>299</v>
      </c>
      <c r="C95" s="43" t="s">
        <v>194</v>
      </c>
      <c r="D95" s="7">
        <v>18200</v>
      </c>
      <c r="E95" s="7">
        <v>10900</v>
      </c>
      <c r="F95" s="7">
        <v>2705</v>
      </c>
      <c r="G95" s="44">
        <v>20900</v>
      </c>
      <c r="H95" s="45">
        <v>13600</v>
      </c>
      <c r="K95" s="48"/>
      <c r="L95" s="48"/>
    </row>
    <row r="96" spans="1:12" ht="31.5">
      <c r="A96" s="46" t="s">
        <v>300</v>
      </c>
      <c r="B96" s="41" t="s">
        <v>301</v>
      </c>
      <c r="C96" s="43"/>
      <c r="D96" s="7"/>
      <c r="E96" s="7"/>
      <c r="F96" s="6"/>
      <c r="G96" s="44"/>
      <c r="H96" s="45"/>
      <c r="K96" s="48"/>
      <c r="L96" s="48"/>
    </row>
    <row r="97" spans="1:12" ht="31.5">
      <c r="A97" s="46" t="s">
        <v>302</v>
      </c>
      <c r="B97" s="41" t="s">
        <v>303</v>
      </c>
      <c r="C97" s="43" t="s">
        <v>194</v>
      </c>
      <c r="D97" s="7">
        <v>20600</v>
      </c>
      <c r="E97" s="7">
        <v>12150</v>
      </c>
      <c r="F97" s="7">
        <v>906</v>
      </c>
      <c r="G97" s="44">
        <v>21500</v>
      </c>
      <c r="H97" s="45">
        <v>13100</v>
      </c>
      <c r="K97" s="48"/>
      <c r="L97" s="48"/>
    </row>
    <row r="98" spans="1:12" ht="31.5">
      <c r="A98" s="46" t="s">
        <v>304</v>
      </c>
      <c r="B98" s="41" t="s">
        <v>305</v>
      </c>
      <c r="C98" s="43"/>
      <c r="D98" s="7"/>
      <c r="E98" s="7"/>
      <c r="F98" s="7"/>
      <c r="G98" s="44"/>
      <c r="H98" s="45"/>
      <c r="K98" s="48"/>
      <c r="L98" s="48"/>
    </row>
    <row r="99" spans="1:12" ht="15.75">
      <c r="A99" s="46" t="s">
        <v>306</v>
      </c>
      <c r="B99" s="41" t="s">
        <v>307</v>
      </c>
      <c r="C99" s="43" t="s">
        <v>194</v>
      </c>
      <c r="D99" s="7">
        <v>15750</v>
      </c>
      <c r="E99" s="7">
        <v>7300</v>
      </c>
      <c r="F99" s="7">
        <v>986</v>
      </c>
      <c r="G99" s="44">
        <v>16800</v>
      </c>
      <c r="H99" s="45">
        <v>8300</v>
      </c>
      <c r="K99" s="48"/>
      <c r="L99" s="48"/>
    </row>
    <row r="100" spans="1:12" ht="31.5">
      <c r="A100" s="46" t="s">
        <v>308</v>
      </c>
      <c r="B100" s="41" t="s">
        <v>309</v>
      </c>
      <c r="C100" s="43"/>
      <c r="D100" s="7"/>
      <c r="E100" s="7"/>
      <c r="F100" s="7"/>
      <c r="G100" s="44"/>
      <c r="H100" s="45"/>
      <c r="K100" s="48"/>
      <c r="L100" s="48"/>
    </row>
    <row r="101" spans="1:12" ht="15.75">
      <c r="A101" s="46" t="s">
        <v>310</v>
      </c>
      <c r="B101" s="41" t="s">
        <v>287</v>
      </c>
      <c r="C101" s="43" t="s">
        <v>207</v>
      </c>
      <c r="D101" s="7">
        <v>30350</v>
      </c>
      <c r="E101" s="7">
        <v>12150</v>
      </c>
      <c r="F101" s="7">
        <v>5808</v>
      </c>
      <c r="G101" s="44">
        <v>36200</v>
      </c>
      <c r="H101" s="45">
        <v>18000</v>
      </c>
      <c r="K101" s="48"/>
      <c r="L101" s="48"/>
    </row>
    <row r="102" spans="1:12" ht="47.25">
      <c r="A102" s="46" t="s">
        <v>311</v>
      </c>
      <c r="B102" s="41" t="s">
        <v>312</v>
      </c>
      <c r="C102" s="43"/>
      <c r="D102" s="7"/>
      <c r="E102" s="7"/>
      <c r="F102" s="7"/>
      <c r="G102" s="44"/>
      <c r="H102" s="45"/>
      <c r="K102" s="48"/>
      <c r="L102" s="48"/>
    </row>
    <row r="103" spans="1:12" ht="15.75">
      <c r="A103" s="46" t="s">
        <v>313</v>
      </c>
      <c r="B103" s="41" t="s">
        <v>287</v>
      </c>
      <c r="C103" s="43" t="s">
        <v>207</v>
      </c>
      <c r="D103" s="7">
        <v>18200</v>
      </c>
      <c r="E103" s="7">
        <v>12150</v>
      </c>
      <c r="F103" s="7">
        <v>948</v>
      </c>
      <c r="G103" s="44">
        <v>19200</v>
      </c>
      <c r="H103" s="45">
        <v>13100</v>
      </c>
      <c r="K103" s="48"/>
      <c r="L103" s="48"/>
    </row>
    <row r="104" spans="1:12" ht="47.25">
      <c r="A104" s="46" t="s">
        <v>314</v>
      </c>
      <c r="B104" s="41" t="s">
        <v>315</v>
      </c>
      <c r="C104" s="43"/>
      <c r="D104" s="7"/>
      <c r="E104" s="7"/>
      <c r="F104" s="7"/>
      <c r="G104" s="44"/>
      <c r="H104" s="45"/>
      <c r="K104" s="48"/>
      <c r="L104" s="48"/>
    </row>
    <row r="105" spans="1:12" ht="15.75">
      <c r="A105" s="46" t="s">
        <v>316</v>
      </c>
      <c r="B105" s="41" t="s">
        <v>287</v>
      </c>
      <c r="C105" s="43" t="s">
        <v>207</v>
      </c>
      <c r="D105" s="7">
        <v>18200</v>
      </c>
      <c r="E105" s="7">
        <v>12150</v>
      </c>
      <c r="F105" s="7">
        <v>948</v>
      </c>
      <c r="G105" s="44">
        <v>19200</v>
      </c>
      <c r="H105" s="45">
        <v>13100</v>
      </c>
      <c r="K105" s="48"/>
      <c r="L105" s="48"/>
    </row>
    <row r="106" spans="1:12" ht="47.25">
      <c r="A106" s="46" t="s">
        <v>317</v>
      </c>
      <c r="B106" s="41" t="s">
        <v>318</v>
      </c>
      <c r="C106" s="43" t="s">
        <v>194</v>
      </c>
      <c r="D106" s="7">
        <v>18200</v>
      </c>
      <c r="E106" s="7">
        <v>12150</v>
      </c>
      <c r="F106" s="7">
        <v>1208</v>
      </c>
      <c r="G106" s="44">
        <v>19400</v>
      </c>
      <c r="H106" s="45">
        <v>13400</v>
      </c>
      <c r="K106" s="48"/>
      <c r="L106" s="48"/>
    </row>
    <row r="107" spans="1:12" ht="47.25">
      <c r="A107" s="46" t="s">
        <v>319</v>
      </c>
      <c r="B107" s="41" t="s">
        <v>320</v>
      </c>
      <c r="C107" s="43" t="s">
        <v>194</v>
      </c>
      <c r="D107" s="7">
        <v>29100</v>
      </c>
      <c r="E107" s="7">
        <v>12150</v>
      </c>
      <c r="F107" s="7">
        <v>1143</v>
      </c>
      <c r="G107" s="44">
        <v>30300</v>
      </c>
      <c r="H107" s="45">
        <v>13300</v>
      </c>
      <c r="K107" s="48"/>
      <c r="L107" s="48"/>
    </row>
    <row r="108" spans="1:12" ht="47.25">
      <c r="A108" s="46" t="s">
        <v>321</v>
      </c>
      <c r="B108" s="41" t="s">
        <v>322</v>
      </c>
      <c r="C108" s="43" t="s">
        <v>194</v>
      </c>
      <c r="D108" s="7">
        <v>18200</v>
      </c>
      <c r="E108" s="7">
        <v>12150</v>
      </c>
      <c r="F108" s="7">
        <v>4469</v>
      </c>
      <c r="G108" s="44">
        <v>22700</v>
      </c>
      <c r="H108" s="45">
        <v>16600</v>
      </c>
      <c r="K108" s="48"/>
      <c r="L108" s="48"/>
    </row>
    <row r="109" spans="1:12" ht="47.25">
      <c r="A109" s="46" t="s">
        <v>323</v>
      </c>
      <c r="B109" s="41" t="s">
        <v>324</v>
      </c>
      <c r="C109" s="43" t="s">
        <v>194</v>
      </c>
      <c r="D109" s="7">
        <v>18200</v>
      </c>
      <c r="E109" s="7">
        <v>12150</v>
      </c>
      <c r="F109" s="7">
        <v>1776</v>
      </c>
      <c r="G109" s="44">
        <v>20000</v>
      </c>
      <c r="H109" s="45">
        <v>14000</v>
      </c>
      <c r="K109" s="48"/>
      <c r="L109" s="48"/>
    </row>
    <row r="110" spans="1:12" ht="31.5">
      <c r="A110" s="46" t="s">
        <v>325</v>
      </c>
      <c r="B110" s="41" t="s">
        <v>326</v>
      </c>
      <c r="C110" s="43"/>
      <c r="D110" s="7"/>
      <c r="E110" s="7"/>
      <c r="F110" s="7"/>
      <c r="G110" s="44"/>
      <c r="H110" s="45"/>
      <c r="K110" s="48"/>
      <c r="L110" s="48"/>
    </row>
    <row r="111" spans="1:12" ht="31.5">
      <c r="A111" s="46" t="s">
        <v>327</v>
      </c>
      <c r="B111" s="41" t="s">
        <v>328</v>
      </c>
      <c r="C111" s="43" t="s">
        <v>194</v>
      </c>
      <c r="D111" s="7">
        <v>10900</v>
      </c>
      <c r="E111" s="7">
        <v>8500</v>
      </c>
      <c r="F111" s="7">
        <v>4529</v>
      </c>
      <c r="G111" s="44">
        <v>15500</v>
      </c>
      <c r="H111" s="45">
        <v>13100</v>
      </c>
      <c r="K111" s="48"/>
      <c r="L111" s="48"/>
    </row>
    <row r="112" spans="1:12" ht="15.75">
      <c r="A112" s="51" t="s">
        <v>329</v>
      </c>
      <c r="B112" s="39" t="s">
        <v>330</v>
      </c>
      <c r="C112" s="43"/>
      <c r="D112" s="7"/>
      <c r="E112" s="7"/>
      <c r="F112" s="7"/>
      <c r="G112" s="44"/>
      <c r="H112" s="45"/>
      <c r="K112" s="48"/>
      <c r="L112" s="48"/>
    </row>
    <row r="113" spans="1:12" ht="31.5">
      <c r="A113" s="46" t="s">
        <v>331</v>
      </c>
      <c r="B113" s="41" t="s">
        <v>332</v>
      </c>
      <c r="C113" s="43"/>
      <c r="D113" s="7"/>
      <c r="E113" s="7"/>
      <c r="F113" s="7"/>
      <c r="G113" s="44"/>
      <c r="H113" s="45"/>
      <c r="K113" s="48"/>
      <c r="L113" s="48"/>
    </row>
    <row r="114" spans="1:12" ht="47.25" customHeight="1">
      <c r="A114" s="46" t="s">
        <v>333</v>
      </c>
      <c r="B114" s="41" t="s">
        <v>334</v>
      </c>
      <c r="C114" s="43" t="s">
        <v>194</v>
      </c>
      <c r="D114" s="7">
        <v>23650</v>
      </c>
      <c r="E114" s="7" t="s">
        <v>216</v>
      </c>
      <c r="F114" s="7">
        <v>19863</v>
      </c>
      <c r="G114" s="44">
        <v>43500</v>
      </c>
      <c r="H114" s="45" t="s">
        <v>216</v>
      </c>
      <c r="K114" s="48"/>
      <c r="L114" s="48"/>
    </row>
    <row r="115" spans="1:12" ht="47.25">
      <c r="A115" s="46" t="s">
        <v>333</v>
      </c>
      <c r="B115" s="41" t="s">
        <v>335</v>
      </c>
      <c r="C115" s="43" t="s">
        <v>194</v>
      </c>
      <c r="D115" s="7">
        <v>23650</v>
      </c>
      <c r="E115" s="7" t="s">
        <v>216</v>
      </c>
      <c r="F115" s="7">
        <v>17180</v>
      </c>
      <c r="G115" s="44">
        <v>40900</v>
      </c>
      <c r="H115" s="45" t="s">
        <v>216</v>
      </c>
      <c r="K115" s="48"/>
      <c r="L115" s="48"/>
    </row>
    <row r="116" spans="1:12" ht="47.25">
      <c r="A116" s="46" t="s">
        <v>333</v>
      </c>
      <c r="B116" s="41" t="s">
        <v>336</v>
      </c>
      <c r="C116" s="43" t="s">
        <v>194</v>
      </c>
      <c r="D116" s="7">
        <v>23650</v>
      </c>
      <c r="E116" s="7" t="s">
        <v>216</v>
      </c>
      <c r="F116" s="7">
        <v>16616</v>
      </c>
      <c r="G116" s="44">
        <v>40300</v>
      </c>
      <c r="H116" s="45" t="s">
        <v>216</v>
      </c>
      <c r="K116" s="48"/>
      <c r="L116" s="48"/>
    </row>
    <row r="117" spans="1:12" ht="15.75">
      <c r="A117" s="51" t="s">
        <v>337</v>
      </c>
      <c r="B117" s="39" t="s">
        <v>338</v>
      </c>
      <c r="C117" s="43"/>
      <c r="D117" s="7"/>
      <c r="E117" s="7"/>
      <c r="F117" s="6"/>
      <c r="G117" s="44"/>
      <c r="H117" s="45"/>
      <c r="K117" s="48"/>
      <c r="L117" s="48"/>
    </row>
    <row r="118" spans="1:12" ht="15.75">
      <c r="A118" s="46" t="s">
        <v>339</v>
      </c>
      <c r="B118" s="41" t="s">
        <v>340</v>
      </c>
      <c r="C118" s="43"/>
      <c r="D118" s="7"/>
      <c r="E118" s="7"/>
      <c r="F118" s="6"/>
      <c r="G118" s="44"/>
      <c r="H118" s="45"/>
      <c r="K118" s="48"/>
      <c r="L118" s="48"/>
    </row>
    <row r="119" spans="1:12" ht="18.75" customHeight="1">
      <c r="A119" s="46" t="s">
        <v>341</v>
      </c>
      <c r="B119" s="41" t="s">
        <v>342</v>
      </c>
      <c r="C119" s="43" t="s">
        <v>207</v>
      </c>
      <c r="D119" s="7">
        <v>98450</v>
      </c>
      <c r="E119" s="7" t="s">
        <v>216</v>
      </c>
      <c r="F119" s="7">
        <v>191089</v>
      </c>
      <c r="G119" s="44">
        <v>289600</v>
      </c>
      <c r="H119" s="45" t="s">
        <v>216</v>
      </c>
      <c r="K119" s="48"/>
      <c r="L119" s="48"/>
    </row>
    <row r="120" spans="1:12" ht="15.75" customHeight="1">
      <c r="A120" s="7" t="s">
        <v>343</v>
      </c>
      <c r="B120" s="112" t="s">
        <v>344</v>
      </c>
      <c r="C120" s="113"/>
      <c r="D120" s="113"/>
      <c r="E120" s="113"/>
      <c r="F120" s="113"/>
      <c r="G120" s="113"/>
      <c r="H120" s="114"/>
      <c r="K120" s="48"/>
      <c r="L120" s="48"/>
    </row>
    <row r="121" spans="1:12" ht="15.75">
      <c r="A121" s="54" t="s">
        <v>345</v>
      </c>
      <c r="B121" s="1" t="s">
        <v>346</v>
      </c>
      <c r="C121" s="43" t="s">
        <v>207</v>
      </c>
      <c r="D121" s="7">
        <v>48500</v>
      </c>
      <c r="E121" s="7">
        <v>17000</v>
      </c>
      <c r="F121" s="7">
        <v>5119</v>
      </c>
      <c r="G121" s="44">
        <v>53600</v>
      </c>
      <c r="H121" s="45">
        <v>22100</v>
      </c>
      <c r="K121" s="48"/>
      <c r="L121" s="48"/>
    </row>
    <row r="122" spans="1:12" ht="47.25">
      <c r="A122" s="46" t="s">
        <v>347</v>
      </c>
      <c r="B122" s="41" t="s">
        <v>348</v>
      </c>
      <c r="C122" s="43"/>
      <c r="D122" s="7"/>
      <c r="E122" s="7"/>
      <c r="F122" s="7"/>
      <c r="G122" s="44"/>
      <c r="H122" s="45"/>
      <c r="K122" s="48"/>
      <c r="L122" s="48"/>
    </row>
    <row r="123" spans="1:12" ht="47.25" customHeight="1">
      <c r="A123" s="46" t="s">
        <v>349</v>
      </c>
      <c r="B123" s="41" t="s">
        <v>350</v>
      </c>
      <c r="C123" s="43"/>
      <c r="D123" s="7"/>
      <c r="E123" s="7"/>
      <c r="F123" s="7"/>
      <c r="G123" s="44"/>
      <c r="H123" s="45"/>
      <c r="K123" s="48"/>
      <c r="L123" s="48"/>
    </row>
    <row r="124" spans="1:12" ht="31.5">
      <c r="A124" s="46" t="s">
        <v>351</v>
      </c>
      <c r="B124" s="41" t="s">
        <v>352</v>
      </c>
      <c r="C124" s="43" t="s">
        <v>194</v>
      </c>
      <c r="D124" s="7">
        <v>4150</v>
      </c>
      <c r="E124" s="7" t="s">
        <v>216</v>
      </c>
      <c r="F124" s="7">
        <v>4185</v>
      </c>
      <c r="G124" s="44">
        <v>8400</v>
      </c>
      <c r="H124" s="45" t="s">
        <v>216</v>
      </c>
      <c r="K124" s="48"/>
      <c r="L124" s="48"/>
    </row>
    <row r="125" spans="1:12" ht="47.25">
      <c r="A125" s="46" t="s">
        <v>353</v>
      </c>
      <c r="B125" s="41" t="s">
        <v>354</v>
      </c>
      <c r="C125" s="43" t="s">
        <v>194</v>
      </c>
      <c r="D125" s="7">
        <v>14550</v>
      </c>
      <c r="E125" s="7">
        <v>4850</v>
      </c>
      <c r="F125" s="7">
        <v>1084</v>
      </c>
      <c r="G125" s="44">
        <v>15700</v>
      </c>
      <c r="H125" s="45">
        <v>6000</v>
      </c>
      <c r="K125" s="48"/>
      <c r="L125" s="48"/>
    </row>
    <row r="126" spans="1:12" ht="15" customHeight="1">
      <c r="A126" s="51" t="s">
        <v>355</v>
      </c>
      <c r="B126" s="39" t="s">
        <v>356</v>
      </c>
      <c r="C126" s="55"/>
      <c r="D126" s="7"/>
      <c r="E126" s="7"/>
      <c r="F126" s="6"/>
      <c r="G126" s="44"/>
      <c r="H126" s="45"/>
      <c r="K126" s="48"/>
      <c r="L126" s="48"/>
    </row>
    <row r="127" spans="1:12" ht="31.5">
      <c r="A127" s="46" t="s">
        <v>357</v>
      </c>
      <c r="B127" s="41" t="s">
        <v>358</v>
      </c>
      <c r="C127" s="55"/>
      <c r="D127" s="7"/>
      <c r="E127" s="7"/>
      <c r="F127" s="6"/>
      <c r="G127" s="44"/>
      <c r="H127" s="45"/>
      <c r="K127" s="48"/>
      <c r="L127" s="48"/>
    </row>
    <row r="128" spans="1:12" ht="47.25">
      <c r="A128" s="7" t="s">
        <v>359</v>
      </c>
      <c r="B128" s="1" t="s">
        <v>360</v>
      </c>
      <c r="C128" s="43" t="s">
        <v>194</v>
      </c>
      <c r="D128" s="7">
        <v>7300</v>
      </c>
      <c r="E128" s="7">
        <v>4850</v>
      </c>
      <c r="F128" s="7">
        <v>1248</v>
      </c>
      <c r="G128" s="44">
        <v>8600</v>
      </c>
      <c r="H128" s="45">
        <v>6100</v>
      </c>
      <c r="K128" s="48"/>
      <c r="L128" s="48"/>
    </row>
    <row r="129" spans="1:12" ht="47.25">
      <c r="A129" s="7" t="s">
        <v>361</v>
      </c>
      <c r="B129" s="1" t="s">
        <v>362</v>
      </c>
      <c r="C129" s="43" t="s">
        <v>194</v>
      </c>
      <c r="D129" s="7">
        <v>27900</v>
      </c>
      <c r="E129" s="7">
        <v>15750</v>
      </c>
      <c r="F129" s="7">
        <v>3506</v>
      </c>
      <c r="G129" s="44">
        <v>31400</v>
      </c>
      <c r="H129" s="45">
        <v>19300</v>
      </c>
      <c r="K129" s="48"/>
      <c r="L129" s="48"/>
    </row>
    <row r="130" spans="1:12" ht="31.5">
      <c r="A130" s="7" t="s">
        <v>363</v>
      </c>
      <c r="B130" s="1" t="s">
        <v>364</v>
      </c>
      <c r="C130" s="43" t="s">
        <v>194</v>
      </c>
      <c r="D130" s="7">
        <v>35450</v>
      </c>
      <c r="E130" s="7">
        <v>25600</v>
      </c>
      <c r="F130" s="7">
        <v>1279</v>
      </c>
      <c r="G130" s="44">
        <v>36800</v>
      </c>
      <c r="H130" s="45">
        <v>26900</v>
      </c>
      <c r="K130" s="48"/>
      <c r="L130" s="48"/>
    </row>
    <row r="131" spans="1:12" ht="16.5" customHeight="1">
      <c r="A131" s="46" t="s">
        <v>365</v>
      </c>
      <c r="B131" s="41" t="s">
        <v>366</v>
      </c>
      <c r="C131" s="43" t="s">
        <v>207</v>
      </c>
      <c r="D131" s="7">
        <v>23650</v>
      </c>
      <c r="E131" s="7" t="s">
        <v>216</v>
      </c>
      <c r="F131" s="7">
        <v>1602</v>
      </c>
      <c r="G131" s="44">
        <v>25300</v>
      </c>
      <c r="H131" s="45" t="s">
        <v>216</v>
      </c>
      <c r="K131" s="48"/>
      <c r="L131" s="48"/>
    </row>
    <row r="132" spans="1:12" ht="31.5">
      <c r="A132" s="46" t="s">
        <v>367</v>
      </c>
      <c r="B132" s="41" t="s">
        <v>368</v>
      </c>
      <c r="C132" s="43" t="s">
        <v>194</v>
      </c>
      <c r="D132" s="7">
        <v>47250</v>
      </c>
      <c r="E132" s="7">
        <v>11800</v>
      </c>
      <c r="F132" s="7">
        <v>1442</v>
      </c>
      <c r="G132" s="44">
        <v>48700</v>
      </c>
      <c r="H132" s="45">
        <v>13300</v>
      </c>
      <c r="K132" s="48"/>
      <c r="L132" s="48"/>
    </row>
    <row r="133" spans="1:12" ht="15.75">
      <c r="A133" s="6">
        <v>7</v>
      </c>
      <c r="B133" s="115" t="s">
        <v>369</v>
      </c>
      <c r="C133" s="116"/>
      <c r="D133" s="116"/>
      <c r="E133" s="116"/>
      <c r="F133" s="116"/>
      <c r="G133" s="116"/>
      <c r="H133" s="117"/>
      <c r="K133" s="48"/>
      <c r="L133" s="48"/>
    </row>
    <row r="134" spans="1:12" ht="30.75" customHeight="1">
      <c r="A134" s="46" t="s">
        <v>370</v>
      </c>
      <c r="B134" s="118" t="s">
        <v>371</v>
      </c>
      <c r="C134" s="119"/>
      <c r="D134" s="119"/>
      <c r="E134" s="119"/>
      <c r="F134" s="119"/>
      <c r="G134" s="119"/>
      <c r="H134" s="120"/>
      <c r="K134" s="48"/>
      <c r="L134" s="48"/>
    </row>
    <row r="135" spans="1:12" ht="61.5" customHeight="1">
      <c r="A135" s="7" t="s">
        <v>372</v>
      </c>
      <c r="B135" s="1" t="s">
        <v>373</v>
      </c>
      <c r="C135" s="43" t="s">
        <v>194</v>
      </c>
      <c r="D135" s="7">
        <v>51200</v>
      </c>
      <c r="E135" s="7">
        <v>31500</v>
      </c>
      <c r="F135" s="7">
        <v>10585</v>
      </c>
      <c r="G135" s="44">
        <v>61800</v>
      </c>
      <c r="H135" s="45">
        <v>42100</v>
      </c>
      <c r="K135" s="48"/>
      <c r="L135" s="48"/>
    </row>
    <row r="136" spans="1:12" ht="47.25">
      <c r="A136" s="46" t="s">
        <v>374</v>
      </c>
      <c r="B136" s="41" t="s">
        <v>375</v>
      </c>
      <c r="C136" s="43"/>
      <c r="D136" s="7"/>
      <c r="E136" s="7"/>
      <c r="F136" s="7"/>
      <c r="G136" s="44"/>
      <c r="H136" s="45"/>
      <c r="K136" s="48"/>
      <c r="L136" s="48"/>
    </row>
    <row r="137" spans="1:12" ht="15.75">
      <c r="A137" s="46" t="s">
        <v>376</v>
      </c>
      <c r="B137" s="41" t="s">
        <v>377</v>
      </c>
      <c r="C137" s="43" t="s">
        <v>207</v>
      </c>
      <c r="D137" s="7">
        <v>47250</v>
      </c>
      <c r="E137" s="7">
        <v>47250</v>
      </c>
      <c r="F137" s="7">
        <v>2133</v>
      </c>
      <c r="G137" s="44">
        <v>49400</v>
      </c>
      <c r="H137" s="45">
        <v>49400</v>
      </c>
      <c r="K137" s="48"/>
      <c r="L137" s="48"/>
    </row>
    <row r="138" spans="1:12" ht="47.25">
      <c r="A138" s="7" t="s">
        <v>378</v>
      </c>
      <c r="B138" s="1" t="s">
        <v>379</v>
      </c>
      <c r="C138" s="43" t="s">
        <v>194</v>
      </c>
      <c r="D138" s="7">
        <v>137800</v>
      </c>
      <c r="E138" s="7">
        <v>39400</v>
      </c>
      <c r="F138" s="7">
        <v>2388</v>
      </c>
      <c r="G138" s="44">
        <v>140200</v>
      </c>
      <c r="H138" s="45">
        <v>41800</v>
      </c>
      <c r="K138" s="48"/>
      <c r="L138" s="48"/>
    </row>
    <row r="139" spans="1:12" ht="47.25">
      <c r="A139" s="46" t="s">
        <v>380</v>
      </c>
      <c r="B139" s="41" t="s">
        <v>381</v>
      </c>
      <c r="C139" s="43" t="s">
        <v>194</v>
      </c>
      <c r="D139" s="7">
        <v>157500</v>
      </c>
      <c r="E139" s="7">
        <v>66950</v>
      </c>
      <c r="F139" s="7">
        <v>4548</v>
      </c>
      <c r="G139" s="44">
        <v>162100</v>
      </c>
      <c r="H139" s="45">
        <v>71500</v>
      </c>
      <c r="K139" s="48"/>
      <c r="L139" s="48"/>
    </row>
    <row r="140" spans="1:12" ht="31.5">
      <c r="A140" s="46" t="s">
        <v>382</v>
      </c>
      <c r="B140" s="41" t="s">
        <v>383</v>
      </c>
      <c r="C140" s="43"/>
      <c r="D140" s="7"/>
      <c r="E140" s="7"/>
      <c r="F140" s="7"/>
      <c r="G140" s="44"/>
      <c r="H140" s="45"/>
      <c r="K140" s="48"/>
      <c r="L140" s="48"/>
    </row>
    <row r="141" spans="1:12" ht="15.75">
      <c r="A141" s="46" t="s">
        <v>384</v>
      </c>
      <c r="B141" s="41" t="s">
        <v>385</v>
      </c>
      <c r="C141" s="43" t="s">
        <v>207</v>
      </c>
      <c r="D141" s="7">
        <v>7300</v>
      </c>
      <c r="E141" s="7" t="s">
        <v>216</v>
      </c>
      <c r="F141" s="7">
        <v>1673</v>
      </c>
      <c r="G141" s="44">
        <v>9000</v>
      </c>
      <c r="H141" s="45" t="s">
        <v>216</v>
      </c>
      <c r="K141" s="48"/>
      <c r="L141" s="48"/>
    </row>
    <row r="142" spans="1:12" ht="18.75" customHeight="1">
      <c r="A142" s="51" t="s">
        <v>386</v>
      </c>
      <c r="B142" s="39" t="s">
        <v>387</v>
      </c>
      <c r="C142" s="43"/>
      <c r="D142" s="7"/>
      <c r="E142" s="7"/>
      <c r="F142" s="7"/>
      <c r="G142" s="44"/>
      <c r="H142" s="45"/>
      <c r="K142" s="48"/>
      <c r="L142" s="48"/>
    </row>
    <row r="143" spans="1:12" ht="47.25">
      <c r="A143" s="46" t="s">
        <v>388</v>
      </c>
      <c r="B143" s="41" t="s">
        <v>389</v>
      </c>
      <c r="C143" s="43"/>
      <c r="D143" s="7"/>
      <c r="E143" s="7"/>
      <c r="F143" s="7"/>
      <c r="G143" s="44"/>
      <c r="H143" s="45"/>
      <c r="K143" s="48"/>
      <c r="L143" s="48"/>
    </row>
    <row r="144" spans="1:12" ht="31.5">
      <c r="A144" s="46" t="s">
        <v>390</v>
      </c>
      <c r="B144" s="41" t="s">
        <v>391</v>
      </c>
      <c r="C144" s="43"/>
      <c r="D144" s="7"/>
      <c r="E144" s="7"/>
      <c r="F144" s="7"/>
      <c r="G144" s="44"/>
      <c r="H144" s="45"/>
      <c r="K144" s="48"/>
      <c r="L144" s="48"/>
    </row>
    <row r="145" spans="1:12" ht="15.75">
      <c r="A145" s="46" t="s">
        <v>392</v>
      </c>
      <c r="B145" s="41" t="s">
        <v>393</v>
      </c>
      <c r="C145" s="43" t="s">
        <v>207</v>
      </c>
      <c r="D145" s="7">
        <v>62150</v>
      </c>
      <c r="E145" s="7" t="s">
        <v>216</v>
      </c>
      <c r="F145" s="7">
        <v>58951</v>
      </c>
      <c r="G145" s="44">
        <v>121100</v>
      </c>
      <c r="H145" s="45" t="s">
        <v>216</v>
      </c>
      <c r="K145" s="48"/>
      <c r="L145" s="48"/>
    </row>
    <row r="146" spans="1:12" ht="15.75">
      <c r="A146" s="46" t="s">
        <v>394</v>
      </c>
      <c r="B146" s="41" t="s">
        <v>395</v>
      </c>
      <c r="C146" s="43" t="s">
        <v>207</v>
      </c>
      <c r="D146" s="7">
        <v>48500</v>
      </c>
      <c r="E146" s="7" t="s">
        <v>216</v>
      </c>
      <c r="F146" s="7">
        <v>58951</v>
      </c>
      <c r="G146" s="44">
        <v>107500</v>
      </c>
      <c r="H146" s="45" t="s">
        <v>216</v>
      </c>
      <c r="K146" s="48"/>
      <c r="L146" s="48"/>
    </row>
    <row r="147" spans="1:12" ht="15.75">
      <c r="A147" s="46" t="s">
        <v>396</v>
      </c>
      <c r="B147" s="41" t="s">
        <v>397</v>
      </c>
      <c r="C147" s="43"/>
      <c r="D147" s="7"/>
      <c r="E147" s="7"/>
      <c r="F147" s="7"/>
      <c r="G147" s="44"/>
      <c r="H147" s="45"/>
      <c r="K147" s="48"/>
      <c r="L147" s="48"/>
    </row>
    <row r="148" spans="1:12" ht="15.75">
      <c r="A148" s="46" t="s">
        <v>398</v>
      </c>
      <c r="B148" s="41" t="s">
        <v>399</v>
      </c>
      <c r="C148" s="43" t="s">
        <v>207</v>
      </c>
      <c r="D148" s="7">
        <v>80450</v>
      </c>
      <c r="E148" s="7" t="s">
        <v>216</v>
      </c>
      <c r="F148" s="7">
        <v>58951</v>
      </c>
      <c r="G148" s="44">
        <v>139400</v>
      </c>
      <c r="H148" s="45" t="s">
        <v>216</v>
      </c>
      <c r="K148" s="48"/>
      <c r="L148" s="48"/>
    </row>
    <row r="149" spans="1:12" ht="31.5">
      <c r="A149" s="46" t="s">
        <v>400</v>
      </c>
      <c r="B149" s="41" t="s">
        <v>401</v>
      </c>
      <c r="C149" s="43"/>
      <c r="D149" s="7"/>
      <c r="E149" s="7"/>
      <c r="F149" s="7"/>
      <c r="G149" s="44"/>
      <c r="H149" s="45"/>
      <c r="K149" s="48"/>
      <c r="L149" s="48"/>
    </row>
    <row r="150" spans="1:12" ht="78.75">
      <c r="A150" s="46" t="s">
        <v>402</v>
      </c>
      <c r="B150" s="41" t="s">
        <v>403</v>
      </c>
      <c r="C150" s="43" t="s">
        <v>194</v>
      </c>
      <c r="D150" s="7">
        <v>49850</v>
      </c>
      <c r="E150" s="7" t="s">
        <v>216</v>
      </c>
      <c r="F150" s="7">
        <v>11224</v>
      </c>
      <c r="G150" s="44">
        <v>61100</v>
      </c>
      <c r="H150" s="45" t="s">
        <v>216</v>
      </c>
      <c r="K150" s="48"/>
      <c r="L150" s="48"/>
    </row>
    <row r="151" spans="1:12" ht="15.75">
      <c r="A151" s="46" t="s">
        <v>404</v>
      </c>
      <c r="B151" s="41" t="s">
        <v>405</v>
      </c>
      <c r="C151" s="43"/>
      <c r="D151" s="7"/>
      <c r="E151" s="7"/>
      <c r="F151" s="7"/>
      <c r="G151" s="44"/>
      <c r="H151" s="45"/>
      <c r="K151" s="48"/>
      <c r="L151" s="48"/>
    </row>
    <row r="152" spans="1:12" ht="31.5" customHeight="1">
      <c r="A152" s="46" t="s">
        <v>406</v>
      </c>
      <c r="B152" s="41" t="s">
        <v>407</v>
      </c>
      <c r="C152" s="43"/>
      <c r="D152" s="7"/>
      <c r="E152" s="7"/>
      <c r="F152" s="7"/>
      <c r="G152" s="44"/>
      <c r="H152" s="45"/>
      <c r="K152" s="48"/>
      <c r="L152" s="48"/>
    </row>
    <row r="153" spans="1:12" ht="27.75" customHeight="1">
      <c r="A153" s="46" t="s">
        <v>408</v>
      </c>
      <c r="B153" s="41" t="s">
        <v>409</v>
      </c>
      <c r="C153" s="43" t="s">
        <v>207</v>
      </c>
      <c r="D153" s="7">
        <v>53350</v>
      </c>
      <c r="E153" s="7" t="s">
        <v>216</v>
      </c>
      <c r="F153" s="7">
        <v>4324</v>
      </c>
      <c r="G153" s="44">
        <v>57700</v>
      </c>
      <c r="H153" s="45" t="s">
        <v>216</v>
      </c>
      <c r="K153" s="48"/>
      <c r="L153" s="48"/>
    </row>
    <row r="154" spans="1:12" ht="43.5" customHeight="1">
      <c r="A154" s="46" t="s">
        <v>410</v>
      </c>
      <c r="B154" s="41" t="s">
        <v>411</v>
      </c>
      <c r="C154" s="43"/>
      <c r="D154" s="7"/>
      <c r="E154" s="7"/>
      <c r="F154" s="6"/>
      <c r="G154" s="44"/>
      <c r="H154" s="45"/>
      <c r="K154" s="48"/>
      <c r="L154" s="48"/>
    </row>
    <row r="155" spans="1:12" ht="30" customHeight="1">
      <c r="A155" s="46" t="s">
        <v>412</v>
      </c>
      <c r="B155" s="41" t="s">
        <v>413</v>
      </c>
      <c r="C155" s="43"/>
      <c r="D155" s="7"/>
      <c r="E155" s="7"/>
      <c r="F155" s="6"/>
      <c r="G155" s="44"/>
      <c r="H155" s="45"/>
      <c r="K155" s="48"/>
      <c r="L155" s="48"/>
    </row>
    <row r="156" spans="1:12" ht="16.5" customHeight="1">
      <c r="A156" s="46" t="s">
        <v>414</v>
      </c>
      <c r="B156" s="41" t="s">
        <v>415</v>
      </c>
      <c r="C156" s="43" t="s">
        <v>207</v>
      </c>
      <c r="D156" s="7">
        <v>17600</v>
      </c>
      <c r="E156" s="7" t="s">
        <v>216</v>
      </c>
      <c r="F156" s="7">
        <v>10813</v>
      </c>
      <c r="G156" s="44">
        <f aca="true" t="shared" si="0" ref="G156:G163">ROUND((D156+F156)/10,-1)*10</f>
        <v>28400</v>
      </c>
      <c r="H156" s="45" t="s">
        <v>216</v>
      </c>
      <c r="K156" s="48"/>
      <c r="L156" s="48"/>
    </row>
    <row r="157" spans="1:12" ht="63">
      <c r="A157" s="46" t="s">
        <v>416</v>
      </c>
      <c r="B157" s="41" t="s">
        <v>417</v>
      </c>
      <c r="C157" s="43" t="s">
        <v>194</v>
      </c>
      <c r="D157" s="7">
        <v>67400</v>
      </c>
      <c r="E157" s="7" t="s">
        <v>216</v>
      </c>
      <c r="F157" s="7">
        <v>7978</v>
      </c>
      <c r="G157" s="44">
        <f t="shared" si="0"/>
        <v>75400</v>
      </c>
      <c r="H157" s="45" t="s">
        <v>216</v>
      </c>
      <c r="K157" s="48"/>
      <c r="L157" s="48"/>
    </row>
    <row r="158" spans="1:12" ht="31.5">
      <c r="A158" s="46" t="s">
        <v>418</v>
      </c>
      <c r="B158" s="41" t="s">
        <v>419</v>
      </c>
      <c r="C158" s="43"/>
      <c r="D158" s="7"/>
      <c r="E158" s="7"/>
      <c r="F158" s="6"/>
      <c r="G158" s="44"/>
      <c r="H158" s="45"/>
      <c r="K158" s="48"/>
      <c r="L158" s="48"/>
    </row>
    <row r="159" spans="1:12" ht="31.5">
      <c r="A159" s="46" t="s">
        <v>420</v>
      </c>
      <c r="B159" s="41" t="s">
        <v>421</v>
      </c>
      <c r="C159" s="43" t="s">
        <v>207</v>
      </c>
      <c r="D159" s="7">
        <v>33900</v>
      </c>
      <c r="E159" s="7" t="s">
        <v>216</v>
      </c>
      <c r="F159" s="7">
        <v>0</v>
      </c>
      <c r="G159" s="44">
        <f t="shared" si="0"/>
        <v>33900</v>
      </c>
      <c r="H159" s="45" t="s">
        <v>216</v>
      </c>
      <c r="K159" s="48"/>
      <c r="L159" s="48"/>
    </row>
    <row r="160" spans="1:12" ht="63">
      <c r="A160" s="46" t="s">
        <v>422</v>
      </c>
      <c r="B160" s="41" t="s">
        <v>423</v>
      </c>
      <c r="C160" s="43" t="s">
        <v>194</v>
      </c>
      <c r="D160" s="7">
        <v>12300</v>
      </c>
      <c r="E160" s="7" t="s">
        <v>216</v>
      </c>
      <c r="F160" s="7">
        <v>286</v>
      </c>
      <c r="G160" s="44">
        <f t="shared" si="0"/>
        <v>12600</v>
      </c>
      <c r="H160" s="45" t="s">
        <v>216</v>
      </c>
      <c r="K160" s="48"/>
      <c r="L160" s="48"/>
    </row>
    <row r="161" spans="1:12" ht="47.25">
      <c r="A161" s="46" t="s">
        <v>424</v>
      </c>
      <c r="B161" s="41" t="s">
        <v>425</v>
      </c>
      <c r="C161" s="43"/>
      <c r="D161" s="7"/>
      <c r="E161" s="7"/>
      <c r="F161" s="6"/>
      <c r="G161" s="44"/>
      <c r="H161" s="45"/>
      <c r="K161" s="48"/>
      <c r="L161" s="48"/>
    </row>
    <row r="162" spans="1:12" ht="31.5">
      <c r="A162" s="46" t="s">
        <v>426</v>
      </c>
      <c r="B162" s="41" t="s">
        <v>427</v>
      </c>
      <c r="C162" s="43" t="s">
        <v>194</v>
      </c>
      <c r="D162" s="7">
        <v>31500</v>
      </c>
      <c r="E162" s="7" t="s">
        <v>216</v>
      </c>
      <c r="F162" s="7">
        <v>460</v>
      </c>
      <c r="G162" s="44">
        <f t="shared" si="0"/>
        <v>32000</v>
      </c>
      <c r="H162" s="45" t="s">
        <v>216</v>
      </c>
      <c r="K162" s="48"/>
      <c r="L162" s="48"/>
    </row>
    <row r="163" spans="1:12" ht="47.25">
      <c r="A163" s="46" t="s">
        <v>428</v>
      </c>
      <c r="B163" s="41" t="s">
        <v>429</v>
      </c>
      <c r="C163" s="43" t="s">
        <v>194</v>
      </c>
      <c r="D163" s="7">
        <v>51200</v>
      </c>
      <c r="E163" s="7" t="s">
        <v>216</v>
      </c>
      <c r="F163" s="7">
        <v>57</v>
      </c>
      <c r="G163" s="44">
        <f t="shared" si="0"/>
        <v>51300</v>
      </c>
      <c r="H163" s="45" t="s">
        <v>216</v>
      </c>
      <c r="K163" s="48"/>
      <c r="L163" s="48"/>
    </row>
  </sheetData>
  <mergeCells count="11">
    <mergeCell ref="B120:H120"/>
    <mergeCell ref="B133:H133"/>
    <mergeCell ref="B134:H134"/>
    <mergeCell ref="B53:H53"/>
    <mergeCell ref="B62:H62"/>
    <mergeCell ref="B77:H77"/>
    <mergeCell ref="B80:H80"/>
    <mergeCell ref="A1:H1"/>
    <mergeCell ref="A2:H2"/>
    <mergeCell ref="A3:H3"/>
    <mergeCell ref="B17:H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B4" sqref="B4"/>
    </sheetView>
  </sheetViews>
  <sheetFormatPr defaultColWidth="9.140625" defaultRowHeight="12.75"/>
  <cols>
    <col min="1" max="1" width="7.28125" style="0" customWidth="1"/>
    <col min="2" max="2" width="50.28125" style="0" customWidth="1"/>
    <col min="3" max="3" width="15.140625" style="0" customWidth="1"/>
    <col min="4" max="4" width="0.13671875" style="0" customWidth="1"/>
    <col min="5" max="5" width="9.28125" style="0" hidden="1" customWidth="1"/>
    <col min="6" max="6" width="9.00390625" style="0" hidden="1" customWidth="1"/>
    <col min="7" max="7" width="20.421875" style="0" customWidth="1"/>
  </cols>
  <sheetData>
    <row r="1" spans="1:7" ht="15.75">
      <c r="A1" s="91" t="s">
        <v>35</v>
      </c>
      <c r="B1" s="91"/>
      <c r="C1" s="91"/>
      <c r="D1" s="91"/>
      <c r="E1" s="91"/>
      <c r="F1" s="91"/>
      <c r="G1" s="91"/>
    </row>
    <row r="2" spans="1:7" ht="15.75">
      <c r="A2" s="91" t="s">
        <v>36</v>
      </c>
      <c r="B2" s="91"/>
      <c r="C2" s="91"/>
      <c r="D2" s="91"/>
      <c r="E2" s="91"/>
      <c r="F2" s="91"/>
      <c r="G2" s="91"/>
    </row>
    <row r="3" spans="1:7" ht="15.75">
      <c r="A3" s="91" t="s">
        <v>37</v>
      </c>
      <c r="B3" s="91"/>
      <c r="C3" s="91"/>
      <c r="D3" s="91"/>
      <c r="E3" s="91"/>
      <c r="F3" s="91"/>
      <c r="G3" s="91"/>
    </row>
    <row r="4" spans="1:7" ht="18.75">
      <c r="A4" s="5"/>
      <c r="B4" s="5"/>
      <c r="C4" s="5"/>
      <c r="D4" s="5"/>
      <c r="E4" s="5"/>
      <c r="F4" s="5"/>
      <c r="G4" s="5"/>
    </row>
    <row r="5" spans="1:7" ht="78.75">
      <c r="A5" s="14" t="s">
        <v>1</v>
      </c>
      <c r="B5" s="14" t="s">
        <v>0</v>
      </c>
      <c r="C5" s="14" t="s">
        <v>2</v>
      </c>
      <c r="D5" s="14" t="s">
        <v>5</v>
      </c>
      <c r="E5" s="14" t="s">
        <v>4</v>
      </c>
      <c r="F5" s="14" t="s">
        <v>3</v>
      </c>
      <c r="G5" s="14" t="s">
        <v>38</v>
      </c>
    </row>
    <row r="6" spans="1:7" ht="31.5">
      <c r="A6" s="7">
        <v>1.1</v>
      </c>
      <c r="B6" s="8" t="s">
        <v>6</v>
      </c>
      <c r="C6" s="7" t="s">
        <v>28</v>
      </c>
      <c r="D6" s="7">
        <v>276300</v>
      </c>
      <c r="E6" s="7">
        <v>117</v>
      </c>
      <c r="F6" s="7">
        <f>D6+E6</f>
        <v>276417</v>
      </c>
      <c r="G6" s="6">
        <v>276400</v>
      </c>
    </row>
    <row r="7" spans="1:7" ht="31.5">
      <c r="A7" s="7">
        <v>1.2</v>
      </c>
      <c r="B7" s="9" t="s">
        <v>7</v>
      </c>
      <c r="C7" s="7" t="s">
        <v>28</v>
      </c>
      <c r="D7" s="7">
        <v>184200</v>
      </c>
      <c r="E7" s="7">
        <v>117</v>
      </c>
      <c r="F7" s="7">
        <f aca="true" t="shared" si="0" ref="F7:F24">D7+E7</f>
        <v>184317</v>
      </c>
      <c r="G7" s="6">
        <v>184300</v>
      </c>
    </row>
    <row r="8" spans="1:7" ht="15.75">
      <c r="A8" s="7">
        <v>2.1</v>
      </c>
      <c r="B8" s="1" t="s">
        <v>8</v>
      </c>
      <c r="C8" s="7" t="s">
        <v>29</v>
      </c>
      <c r="D8" s="7">
        <v>17550</v>
      </c>
      <c r="E8" s="7">
        <v>2869</v>
      </c>
      <c r="F8" s="7">
        <f t="shared" si="0"/>
        <v>20419</v>
      </c>
      <c r="G8" s="6">
        <v>20400</v>
      </c>
    </row>
    <row r="9" spans="1:7" ht="15.75">
      <c r="A9" s="7">
        <v>2.2</v>
      </c>
      <c r="B9" s="1" t="s">
        <v>9</v>
      </c>
      <c r="C9" s="7" t="s">
        <v>29</v>
      </c>
      <c r="D9" s="7">
        <v>17550</v>
      </c>
      <c r="E9" s="7">
        <v>2869</v>
      </c>
      <c r="F9" s="7">
        <f t="shared" si="0"/>
        <v>20419</v>
      </c>
      <c r="G9" s="6">
        <v>20400</v>
      </c>
    </row>
    <row r="10" spans="1:7" ht="15.75">
      <c r="A10" s="7">
        <v>2.3</v>
      </c>
      <c r="B10" s="1" t="s">
        <v>10</v>
      </c>
      <c r="C10" s="7" t="s">
        <v>30</v>
      </c>
      <c r="D10" s="7">
        <v>184200</v>
      </c>
      <c r="E10" s="7">
        <v>2869</v>
      </c>
      <c r="F10" s="7">
        <f t="shared" si="0"/>
        <v>187069</v>
      </c>
      <c r="G10" s="6">
        <v>187100</v>
      </c>
    </row>
    <row r="11" spans="1:7" ht="47.25" customHeight="1">
      <c r="A11" s="7">
        <v>2.4</v>
      </c>
      <c r="B11" s="1" t="s">
        <v>11</v>
      </c>
      <c r="C11" s="7" t="s">
        <v>30</v>
      </c>
      <c r="D11" s="7">
        <v>368400</v>
      </c>
      <c r="E11" s="7">
        <v>9040</v>
      </c>
      <c r="F11" s="7">
        <f t="shared" si="0"/>
        <v>377440</v>
      </c>
      <c r="G11" s="6">
        <v>377400</v>
      </c>
    </row>
    <row r="12" spans="1:7" ht="30" customHeight="1">
      <c r="A12" s="7">
        <v>2.5</v>
      </c>
      <c r="B12" s="1" t="s">
        <v>12</v>
      </c>
      <c r="C12" s="7" t="s">
        <v>30</v>
      </c>
      <c r="D12" s="7">
        <v>276300</v>
      </c>
      <c r="E12" s="7">
        <v>6568</v>
      </c>
      <c r="F12" s="7">
        <f t="shared" si="0"/>
        <v>282868</v>
      </c>
      <c r="G12" s="6">
        <v>282900</v>
      </c>
    </row>
    <row r="13" spans="1:7" ht="17.25" customHeight="1">
      <c r="A13" s="7">
        <v>2.6</v>
      </c>
      <c r="B13" s="1" t="s">
        <v>13</v>
      </c>
      <c r="C13" s="7" t="s">
        <v>30</v>
      </c>
      <c r="D13" s="7">
        <v>184200</v>
      </c>
      <c r="E13" s="7">
        <v>3221</v>
      </c>
      <c r="F13" s="7">
        <f t="shared" si="0"/>
        <v>187421</v>
      </c>
      <c r="G13" s="6">
        <v>187400</v>
      </c>
    </row>
    <row r="14" spans="1:7" ht="15.75">
      <c r="A14" s="7">
        <v>2.7</v>
      </c>
      <c r="B14" s="1" t="s">
        <v>14</v>
      </c>
      <c r="C14" s="7" t="s">
        <v>30</v>
      </c>
      <c r="D14" s="7">
        <v>52700</v>
      </c>
      <c r="E14" s="7">
        <v>2752</v>
      </c>
      <c r="F14" s="7">
        <f t="shared" si="0"/>
        <v>55452</v>
      </c>
      <c r="G14" s="6">
        <v>55500</v>
      </c>
    </row>
    <row r="15" spans="1:7" ht="15.75">
      <c r="A15" s="7">
        <v>2.8</v>
      </c>
      <c r="B15" s="1" t="s">
        <v>15</v>
      </c>
      <c r="C15" s="7" t="s">
        <v>31</v>
      </c>
      <c r="D15" s="7">
        <v>35150</v>
      </c>
      <c r="E15" s="7">
        <v>3221</v>
      </c>
      <c r="F15" s="7">
        <f t="shared" si="0"/>
        <v>38371</v>
      </c>
      <c r="G15" s="6">
        <v>38400</v>
      </c>
    </row>
    <row r="16" spans="1:7" ht="31.5">
      <c r="A16" s="7">
        <v>2.9</v>
      </c>
      <c r="B16" s="1" t="s">
        <v>16</v>
      </c>
      <c r="C16" s="7" t="s">
        <v>31</v>
      </c>
      <c r="D16" s="7">
        <v>35150</v>
      </c>
      <c r="E16" s="7">
        <v>13081</v>
      </c>
      <c r="F16" s="7">
        <f t="shared" si="0"/>
        <v>48231</v>
      </c>
      <c r="G16" s="6">
        <v>48200</v>
      </c>
    </row>
    <row r="17" spans="1:7" ht="31.5">
      <c r="A17" s="12">
        <v>2.1</v>
      </c>
      <c r="B17" s="1" t="s">
        <v>17</v>
      </c>
      <c r="C17" s="7" t="s">
        <v>31</v>
      </c>
      <c r="D17" s="7">
        <v>35150</v>
      </c>
      <c r="E17" s="7">
        <v>4065</v>
      </c>
      <c r="F17" s="7">
        <f t="shared" si="0"/>
        <v>39215</v>
      </c>
      <c r="G17" s="6">
        <v>39200</v>
      </c>
    </row>
    <row r="18" spans="1:7" ht="15.75">
      <c r="A18" s="7">
        <v>3.2</v>
      </c>
      <c r="B18" s="1" t="s">
        <v>18</v>
      </c>
      <c r="C18" s="7" t="s">
        <v>32</v>
      </c>
      <c r="D18" s="7">
        <v>304800</v>
      </c>
      <c r="E18" s="7">
        <v>15083</v>
      </c>
      <c r="F18" s="7">
        <f t="shared" si="0"/>
        <v>319883</v>
      </c>
      <c r="G18" s="6">
        <v>319900</v>
      </c>
    </row>
    <row r="19" spans="1:7" ht="31.5">
      <c r="A19" s="7">
        <v>3.6</v>
      </c>
      <c r="B19" s="1" t="s">
        <v>19</v>
      </c>
      <c r="C19" s="7" t="s">
        <v>32</v>
      </c>
      <c r="D19" s="7">
        <v>138150</v>
      </c>
      <c r="E19" s="7">
        <v>13206</v>
      </c>
      <c r="F19" s="7">
        <f t="shared" si="0"/>
        <v>151356</v>
      </c>
      <c r="G19" s="6">
        <v>151400</v>
      </c>
    </row>
    <row r="20" spans="1:7" ht="31.5">
      <c r="A20" s="7">
        <v>3.7</v>
      </c>
      <c r="B20" s="1" t="s">
        <v>20</v>
      </c>
      <c r="C20" s="7" t="s">
        <v>32</v>
      </c>
      <c r="D20" s="7">
        <v>138150</v>
      </c>
      <c r="E20" s="7">
        <v>3221</v>
      </c>
      <c r="F20" s="7">
        <f t="shared" si="0"/>
        <v>141371</v>
      </c>
      <c r="G20" s="6">
        <v>141400</v>
      </c>
    </row>
    <row r="21" spans="1:7" ht="31.5">
      <c r="A21" s="7">
        <v>3.8</v>
      </c>
      <c r="B21" s="1" t="s">
        <v>21</v>
      </c>
      <c r="C21" s="7" t="s">
        <v>32</v>
      </c>
      <c r="D21" s="7">
        <v>184200</v>
      </c>
      <c r="E21" s="7">
        <v>38477</v>
      </c>
      <c r="F21" s="7">
        <f t="shared" si="0"/>
        <v>222677</v>
      </c>
      <c r="G21" s="6">
        <v>222700</v>
      </c>
    </row>
    <row r="22" spans="1:7" ht="31.5">
      <c r="A22" s="12">
        <v>3.1</v>
      </c>
      <c r="B22" s="1" t="s">
        <v>22</v>
      </c>
      <c r="C22" s="7" t="s">
        <v>32</v>
      </c>
      <c r="D22" s="7">
        <v>138150</v>
      </c>
      <c r="E22" s="7">
        <v>44077</v>
      </c>
      <c r="F22" s="7">
        <f t="shared" si="0"/>
        <v>182227</v>
      </c>
      <c r="G22" s="6">
        <v>182200</v>
      </c>
    </row>
    <row r="23" spans="1:7" ht="31.5">
      <c r="A23" s="12">
        <v>3.11</v>
      </c>
      <c r="B23" s="1" t="s">
        <v>23</v>
      </c>
      <c r="C23" s="7" t="s">
        <v>32</v>
      </c>
      <c r="D23" s="7">
        <v>92100</v>
      </c>
      <c r="E23" s="7">
        <v>43233</v>
      </c>
      <c r="F23" s="7">
        <f t="shared" si="0"/>
        <v>135333</v>
      </c>
      <c r="G23" s="6">
        <v>135300</v>
      </c>
    </row>
    <row r="24" spans="1:7" ht="31.5">
      <c r="A24" s="12">
        <v>3.19</v>
      </c>
      <c r="B24" s="10" t="s">
        <v>24</v>
      </c>
      <c r="C24" s="7" t="s">
        <v>32</v>
      </c>
      <c r="D24" s="7">
        <v>527400</v>
      </c>
      <c r="E24" s="7">
        <v>54564</v>
      </c>
      <c r="F24" s="7">
        <f t="shared" si="0"/>
        <v>581964</v>
      </c>
      <c r="G24" s="6">
        <v>582000</v>
      </c>
    </row>
    <row r="25" spans="1:7" ht="78.75">
      <c r="A25" s="13">
        <v>5.1</v>
      </c>
      <c r="B25" s="9" t="s">
        <v>25</v>
      </c>
      <c r="C25" s="7" t="s">
        <v>33</v>
      </c>
      <c r="D25" s="7">
        <v>2259000</v>
      </c>
      <c r="E25" s="7" t="s">
        <v>34</v>
      </c>
      <c r="F25" s="7">
        <v>2259000</v>
      </c>
      <c r="G25" s="6">
        <v>2259000</v>
      </c>
    </row>
    <row r="26" spans="1:7" ht="78.75">
      <c r="A26" s="13">
        <v>5.2</v>
      </c>
      <c r="B26" s="9" t="s">
        <v>26</v>
      </c>
      <c r="C26" s="7" t="s">
        <v>33</v>
      </c>
      <c r="D26" s="7">
        <v>1756550</v>
      </c>
      <c r="E26" s="7" t="s">
        <v>34</v>
      </c>
      <c r="F26" s="7">
        <v>1756550</v>
      </c>
      <c r="G26" s="6">
        <v>1756600</v>
      </c>
    </row>
    <row r="27" spans="1:7" ht="78.75">
      <c r="A27" s="11">
        <v>5.3</v>
      </c>
      <c r="B27" s="9" t="s">
        <v>27</v>
      </c>
      <c r="C27" s="7" t="s">
        <v>33</v>
      </c>
      <c r="D27" s="7">
        <v>2499450</v>
      </c>
      <c r="E27" s="7" t="s">
        <v>34</v>
      </c>
      <c r="F27" s="7">
        <v>2499450</v>
      </c>
      <c r="G27" s="6">
        <v>2499500</v>
      </c>
    </row>
    <row r="28" spans="1:7" ht="15.75">
      <c r="A28" s="2"/>
      <c r="B28" s="2"/>
      <c r="C28" s="2"/>
      <c r="D28" s="2"/>
      <c r="E28" s="2"/>
      <c r="F28" s="2"/>
      <c r="G28" s="2"/>
    </row>
    <row r="29" spans="1:7" ht="15.75">
      <c r="A29" s="2"/>
      <c r="B29" s="2"/>
      <c r="C29" s="2"/>
      <c r="D29" s="2"/>
      <c r="E29" s="2"/>
      <c r="F29" s="2"/>
      <c r="G29" s="2"/>
    </row>
    <row r="30" spans="1:7" ht="15.75">
      <c r="A30" s="2"/>
      <c r="B30" s="2"/>
      <c r="C30" s="2"/>
      <c r="D30" s="2"/>
      <c r="E30" s="2"/>
      <c r="F30" s="2"/>
      <c r="G30" s="2"/>
    </row>
    <row r="31" spans="1:7" ht="15.75">
      <c r="A31" s="2"/>
      <c r="B31" s="2"/>
      <c r="C31" s="2"/>
      <c r="D31" s="2"/>
      <c r="E31" s="2"/>
      <c r="F31" s="2"/>
      <c r="G31" s="2"/>
    </row>
    <row r="32" spans="1:7" ht="15.75">
      <c r="A32" s="2"/>
      <c r="B32" s="2"/>
      <c r="C32" s="2"/>
      <c r="D32" s="2"/>
      <c r="E32" s="2"/>
      <c r="F32" s="2"/>
      <c r="G32" s="2"/>
    </row>
    <row r="33" spans="1:7" ht="15.75">
      <c r="A33" s="2"/>
      <c r="B33" s="2"/>
      <c r="C33" s="2"/>
      <c r="D33" s="2"/>
      <c r="E33" s="2"/>
      <c r="F33" s="2"/>
      <c r="G33" s="2"/>
    </row>
    <row r="34" spans="1:7" ht="15.75">
      <c r="A34" s="3"/>
      <c r="B34" s="3"/>
      <c r="C34" s="3"/>
      <c r="D34" s="3"/>
      <c r="E34" s="3"/>
      <c r="F34" s="3"/>
      <c r="G34" s="3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</sheetData>
  <mergeCells count="3">
    <mergeCell ref="A1:G1"/>
    <mergeCell ref="A3:G3"/>
    <mergeCell ref="A2:G2"/>
  </mergeCells>
  <printOptions/>
  <pageMargins left="0.75" right="0.16" top="0.78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2015-01-23T05:43:11Z</cp:lastPrinted>
  <dcterms:created xsi:type="dcterms:W3CDTF">1996-10-08T23:32:33Z</dcterms:created>
  <dcterms:modified xsi:type="dcterms:W3CDTF">2016-01-25T05:51:09Z</dcterms:modified>
  <cp:category/>
  <cp:version/>
  <cp:contentType/>
  <cp:contentStatus/>
</cp:coreProperties>
</file>